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nes.PUB\Desktop\TRIM\Responses\"/>
    </mc:Choice>
  </mc:AlternateContent>
  <bookViews>
    <workbookView xWindow="0" yWindow="0" windowWidth="28800" windowHeight="12435" activeTab="6"/>
  </bookViews>
  <sheets>
    <sheet name="Thermostat" sheetId="1" r:id="rId1"/>
    <sheet name="Insulation" sheetId="2" r:id="rId2"/>
    <sheet name="HRV" sheetId="3" r:id="rId3"/>
    <sheet name="Commercial" sheetId="4" r:id="rId4"/>
    <sheet name="Small Technologies" sheetId="5" r:id="rId5"/>
    <sheet name="Benchmarking" sheetId="6" r:id="rId6"/>
    <sheet name="ENERGY STAR Windows" sheetId="7" r:id="rId7"/>
  </sheets>
  <definedNames>
    <definedName name="_xlnm.Print_Area" localSheetId="5">Benchmarking!$A$1:$K$17</definedName>
    <definedName name="_xlnm.Print_Area" localSheetId="6">'ENERGY STAR Windows'!$A$1:$K$16</definedName>
    <definedName name="_xlnm.Print_Area" localSheetId="2">HRV!$A$1:$K$15</definedName>
    <definedName name="_xlnm.Print_Area" localSheetId="1">Insulation!$A$1:$K$18</definedName>
    <definedName name="_xlnm.Print_Area" localSheetId="4">'Small Technologies'!$A$1:$L$18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 l="1"/>
  <c r="G15" i="2"/>
  <c r="G16" i="1"/>
  <c r="G15" i="1"/>
  <c r="E15" i="6" l="1"/>
  <c r="E13" i="6" l="1"/>
  <c r="E14" i="6"/>
  <c r="E12" i="6"/>
  <c r="A7" i="6"/>
  <c r="A8" i="6" s="1"/>
  <c r="A9" i="6" s="1"/>
  <c r="A10" i="6" s="1"/>
  <c r="A11" i="6" s="1"/>
  <c r="A12" i="6" s="1"/>
  <c r="A13" i="6" s="1"/>
  <c r="A14" i="6" s="1"/>
  <c r="A6" i="6"/>
  <c r="A6" i="5"/>
  <c r="A7" i="5" s="1"/>
  <c r="A8" i="5" s="1"/>
  <c r="A9" i="5" s="1"/>
  <c r="A10" i="5" s="1"/>
  <c r="A11" i="5" s="1"/>
  <c r="A12" i="5" s="1"/>
  <c r="A13" i="5" s="1"/>
  <c r="A14" i="5" s="1"/>
  <c r="A5" i="3"/>
  <c r="A6" i="3" s="1"/>
  <c r="A7" i="3" s="1"/>
  <c r="A8" i="3" s="1"/>
  <c r="A9" i="3" s="1"/>
  <c r="A10" i="3" s="1"/>
  <c r="A11" i="3" s="1"/>
  <c r="A12" i="3" s="1"/>
  <c r="A13" i="3" s="1"/>
  <c r="A6" i="4" l="1"/>
  <c r="A7" i="4" s="1"/>
  <c r="A8" i="4" s="1"/>
  <c r="A9" i="4" s="1"/>
  <c r="A10" i="4" s="1"/>
  <c r="A11" i="4" s="1"/>
  <c r="A12" i="4" s="1"/>
  <c r="A13" i="4" s="1"/>
  <c r="A14" i="4" s="1"/>
  <c r="E6" i="7"/>
  <c r="E7" i="7"/>
  <c r="E8" i="7"/>
  <c r="E9" i="7"/>
  <c r="E10" i="7"/>
  <c r="E5" i="7"/>
  <c r="A6" i="7" l="1"/>
  <c r="A7" i="7" s="1"/>
  <c r="A8" i="7" s="1"/>
  <c r="A9" i="7" s="1"/>
  <c r="A10" i="7" s="1"/>
  <c r="A11" i="7" s="1"/>
  <c r="A12" i="7" s="1"/>
  <c r="A13" i="7" s="1"/>
  <c r="A14" i="7" s="1"/>
  <c r="A6" i="2"/>
  <c r="A7" i="2" s="1"/>
  <c r="A8" i="2" s="1"/>
  <c r="A9" i="2" s="1"/>
  <c r="A10" i="2" s="1"/>
  <c r="A11" i="2" s="1"/>
  <c r="A12" i="2" s="1"/>
  <c r="A13" i="2" s="1"/>
  <c r="A14" i="2" s="1"/>
  <c r="A6" i="1" l="1"/>
  <c r="A7" i="1" s="1"/>
  <c r="A8" i="1" s="1"/>
  <c r="A9" i="1" s="1"/>
  <c r="A10" i="1" s="1"/>
  <c r="A11" i="1" s="1"/>
  <c r="A12" i="1" s="1"/>
  <c r="A13" i="1" s="1"/>
  <c r="A14" i="1" s="1"/>
</calcChain>
</file>

<file path=xl/sharedStrings.xml><?xml version="1.0" encoding="utf-8"?>
<sst xmlns="http://schemas.openxmlformats.org/spreadsheetml/2006/main" count="237" uniqueCount="32">
  <si>
    <t>Year</t>
  </si>
  <si>
    <t>TRC</t>
  </si>
  <si>
    <t>LUC (c/kWh)</t>
  </si>
  <si>
    <t>N/A</t>
  </si>
  <si>
    <t>2019F</t>
  </si>
  <si>
    <t>2020F</t>
  </si>
  <si>
    <t>Program Launched in 2017</t>
  </si>
  <si>
    <t>Program to End in 2019</t>
  </si>
  <si>
    <t>Program Started in 2014</t>
  </si>
  <si>
    <t>Program Ended in 2014</t>
  </si>
  <si>
    <t>Program started in 2013</t>
  </si>
  <si>
    <t>PAC</t>
  </si>
  <si>
    <t>Newfoundland Power</t>
  </si>
  <si>
    <t xml:space="preserve">takeCHARGE Thermostat Rebate Program </t>
  </si>
  <si>
    <t xml:space="preserve">takeCHARGE Insulation Rebate Program </t>
  </si>
  <si>
    <t xml:space="preserve">takeCHARGE Heat Recovery Ventilator Rebate Program </t>
  </si>
  <si>
    <t xml:space="preserve">takeCHARGE Benchmarking Program </t>
  </si>
  <si>
    <t xml:space="preserve">takeCHARGE ENERGY STAR Windows Rebate Program </t>
  </si>
  <si>
    <t>takeCHARGE Small Technologies Rebate Program*</t>
  </si>
  <si>
    <t>Peak Demand 
Savings (kW)</t>
  </si>
  <si>
    <t>First Year Energy 
Savings (MWh)</t>
  </si>
  <si>
    <t>Lifetime 
Savings (MWh)</t>
  </si>
  <si>
    <t>Average Measure 
Life (Years)</t>
  </si>
  <si>
    <t># of Customers 
Participating</t>
  </si>
  <si>
    <t>Expenditures 
(000s)</t>
  </si>
  <si>
    <t># of Units 
Rebated</t>
  </si>
  <si>
    <t>-</t>
  </si>
  <si>
    <t>* # of Customers Eligible is based on the number of electrically heated residential accounts. Actual number of eligible customers may be higher because customers who have a secondary heat source are also eligible as long as they utiltize 15,000 kwh/year.</t>
  </si>
  <si>
    <t># Customers 
Eligible*</t>
  </si>
  <si>
    <t># Customers 
Eligible</t>
  </si>
  <si>
    <t xml:space="preserve">takeCHARGE Business Efficiency Program </t>
  </si>
  <si>
    <t>* The Small technologies program was made up of two components, Appliance and Electronics rebates and Instant Rebates which are campaign based rebates where customers receive a point of purchase rebate on many energy saving technologies. Appliance and Electronics participants are counted as the number of applicants, but Instant Rebates are counted as the number of SKUs that were rebated. The Appliance and Electronics program ended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</si>
</sst>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0.0"/>
    <numFmt numFmtId="165" formatCode="_(* #,##0_);_(* \(#,##0\);_(* &quot;-&quot;??_);_(@_)"/>
    <numFmt numFmtId="166" formatCode="_(&quot;$&quot;* #,##0.0_);_(&quot;$&quot;* \(#,##0.0\);_(&quot;$&quot;* &quot;-&quot;??_);_(@_)"/>
    <numFmt numFmtId="167"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164" fontId="0" fillId="0" borderId="0" xfId="0" applyNumberFormat="1"/>
    <xf numFmtId="2" fontId="0" fillId="0" borderId="0" xfId="0" applyNumberFormat="1" applyAlignment="1">
      <alignment horizontal="right"/>
    </xf>
    <xf numFmtId="165" fontId="0" fillId="0" borderId="0" xfId="2" applyNumberFormat="1" applyFont="1"/>
    <xf numFmtId="165" fontId="0" fillId="0" borderId="0" xfId="2" applyNumberFormat="1" applyFont="1" applyAlignment="1">
      <alignment horizontal="center"/>
    </xf>
    <xf numFmtId="165" fontId="0" fillId="0" borderId="0" xfId="2" applyNumberFormat="1" applyFont="1" applyAlignment="1">
      <alignment horizontal="right"/>
    </xf>
    <xf numFmtId="0" fontId="0" fillId="0" borderId="0" xfId="0" applyAlignment="1">
      <alignment vertical="center"/>
    </xf>
    <xf numFmtId="167" fontId="0" fillId="0" borderId="0" xfId="0" applyNumberFormat="1"/>
    <xf numFmtId="166"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center"/>
    </xf>
    <xf numFmtId="164" fontId="0" fillId="0" borderId="0" xfId="0" applyNumberFormat="1" applyFill="1"/>
    <xf numFmtId="164" fontId="0" fillId="0" borderId="0" xfId="0" applyNumberFormat="1" applyAlignment="1">
      <alignment horizontal="right"/>
    </xf>
    <xf numFmtId="0" fontId="2" fillId="0" borderId="0" xfId="0" applyFont="1" applyAlignment="1">
      <alignment horizontal="center"/>
    </xf>
    <xf numFmtId="5" fontId="0" fillId="0" borderId="0" xfId="1" applyNumberFormat="1" applyFont="1"/>
    <xf numFmtId="0" fontId="0" fillId="0" borderId="0" xfId="0" applyAlignment="1">
      <alignment horizontal="right" wrapText="1"/>
    </xf>
    <xf numFmtId="0" fontId="0" fillId="0" borderId="0" xfId="0" applyAlignment="1"/>
    <xf numFmtId="0" fontId="0" fillId="0" borderId="0" xfId="2" applyNumberFormat="1" applyFont="1" applyAlignment="1">
      <alignment horizontal="center" vertical="center"/>
    </xf>
    <xf numFmtId="0" fontId="0" fillId="0" borderId="0" xfId="0" applyNumberFormat="1" applyAlignment="1">
      <alignment horizontal="center" wrapText="1"/>
    </xf>
    <xf numFmtId="0" fontId="0" fillId="0" borderId="0" xfId="2" applyNumberFormat="1" applyFont="1" applyAlignment="1">
      <alignment horizontal="center"/>
    </xf>
    <xf numFmtId="0" fontId="0" fillId="0" borderId="0" xfId="0" applyAlignment="1">
      <alignment horizontal="right"/>
    </xf>
    <xf numFmtId="0" fontId="0" fillId="0" borderId="0" xfId="0" applyNumberFormat="1" applyAlignment="1">
      <alignment horizontal="center"/>
    </xf>
    <xf numFmtId="0" fontId="0" fillId="0" borderId="0" xfId="0" applyAlignment="1">
      <alignment horizontal="right" vertic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left" wrapText="1"/>
    </xf>
    <xf numFmtId="0" fontId="0" fillId="0" borderId="0" xfId="0" applyAlignment="1">
      <alignment horizontal="center" vertical="center"/>
    </xf>
    <xf numFmtId="44" fontId="0" fillId="0" borderId="0" xfId="1" applyFont="1" applyAlignment="1">
      <alignment horizontal="center"/>
    </xf>
    <xf numFmtId="0" fontId="0" fillId="0" borderId="0" xfId="0" applyAlignment="1">
      <alignment horizontal="center"/>
    </xf>
    <xf numFmtId="44" fontId="0" fillId="0" borderId="0" xfId="1" applyFont="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F21" sqref="F21"/>
    </sheetView>
  </sheetViews>
  <sheetFormatPr defaultRowHeight="15" x14ac:dyDescent="0.25"/>
  <cols>
    <col min="1" max="1" width="6" style="12" bestFit="1" customWidth="1"/>
    <col min="2" max="2" width="11.42578125" bestFit="1" customWidth="1"/>
    <col min="3" max="3" width="12.5703125" bestFit="1" customWidth="1"/>
    <col min="4" max="4" width="14.5703125" bestFit="1" customWidth="1"/>
    <col min="5" max="5" width="12.85546875" bestFit="1" customWidth="1"/>
    <col min="6" max="6" width="15.28515625" bestFit="1" customWidth="1"/>
    <col min="7" max="7" width="11.42578125" customWidth="1"/>
    <col min="8" max="8" width="13.42578125" bestFit="1" customWidth="1"/>
    <col min="9" max="9" width="8" customWidth="1"/>
    <col min="10" max="10" width="11.7109375" bestFit="1" customWidth="1"/>
    <col min="11" max="11" width="7.5703125" customWidth="1"/>
  </cols>
  <sheetData>
    <row r="1" spans="1:11" x14ac:dyDescent="0.25">
      <c r="A1" s="27" t="s">
        <v>12</v>
      </c>
      <c r="B1" s="27"/>
      <c r="C1" s="27"/>
      <c r="D1" s="27"/>
      <c r="E1" s="27"/>
      <c r="F1" s="27"/>
      <c r="G1" s="27"/>
      <c r="H1" s="27"/>
      <c r="I1" s="27"/>
      <c r="J1" s="27"/>
      <c r="K1" s="27"/>
    </row>
    <row r="2" spans="1:11" x14ac:dyDescent="0.25">
      <c r="A2" s="27" t="s">
        <v>13</v>
      </c>
      <c r="B2" s="27"/>
      <c r="C2" s="27"/>
      <c r="D2" s="27"/>
      <c r="E2" s="27"/>
      <c r="F2" s="27"/>
      <c r="G2" s="27"/>
      <c r="H2" s="27"/>
      <c r="I2" s="27"/>
      <c r="J2" s="27"/>
      <c r="K2" s="27"/>
    </row>
    <row r="3" spans="1:11" ht="4.9000000000000004" customHeight="1" x14ac:dyDescent="0.25">
      <c r="A3" s="16"/>
      <c r="B3" s="16"/>
      <c r="C3" s="16"/>
      <c r="D3" s="16"/>
      <c r="E3" s="16"/>
      <c r="F3" s="16"/>
      <c r="G3" s="16"/>
      <c r="H3" s="16"/>
      <c r="I3" s="16"/>
      <c r="J3" s="16"/>
      <c r="K3" s="16"/>
    </row>
    <row r="4" spans="1:11" ht="45" x14ac:dyDescent="0.25">
      <c r="A4" s="11" t="s">
        <v>0</v>
      </c>
      <c r="B4" s="18" t="s">
        <v>24</v>
      </c>
      <c r="C4" s="18" t="s">
        <v>19</v>
      </c>
      <c r="D4" s="10" t="s">
        <v>20</v>
      </c>
      <c r="E4" s="10" t="s">
        <v>21</v>
      </c>
      <c r="F4" s="10" t="s">
        <v>22</v>
      </c>
      <c r="G4" s="18" t="s">
        <v>28</v>
      </c>
      <c r="H4" s="18" t="s">
        <v>23</v>
      </c>
      <c r="I4" s="18" t="s">
        <v>1</v>
      </c>
      <c r="J4" s="18" t="s">
        <v>2</v>
      </c>
      <c r="K4" s="18" t="s">
        <v>11</v>
      </c>
    </row>
    <row r="5" spans="1:11" x14ac:dyDescent="0.25">
      <c r="A5" s="12">
        <v>2009</v>
      </c>
      <c r="B5" s="17">
        <v>85</v>
      </c>
      <c r="C5" s="3">
        <v>0</v>
      </c>
      <c r="D5" s="3">
        <v>470</v>
      </c>
      <c r="E5" s="3">
        <v>8460</v>
      </c>
      <c r="F5" s="20">
        <v>18</v>
      </c>
      <c r="G5" s="4">
        <v>92840</v>
      </c>
      <c r="H5" s="3">
        <v>915</v>
      </c>
      <c r="I5" s="1">
        <v>1.44</v>
      </c>
      <c r="J5" s="23" t="s">
        <v>26</v>
      </c>
      <c r="K5" s="23" t="s">
        <v>3</v>
      </c>
    </row>
    <row r="6" spans="1:11" x14ac:dyDescent="0.25">
      <c r="A6" s="12">
        <f>A5+1</f>
        <v>2010</v>
      </c>
      <c r="B6" s="17">
        <v>100</v>
      </c>
      <c r="C6" s="3">
        <v>0</v>
      </c>
      <c r="D6" s="3">
        <v>1186</v>
      </c>
      <c r="E6" s="3">
        <v>21348</v>
      </c>
      <c r="F6" s="20">
        <v>18</v>
      </c>
      <c r="G6" s="4">
        <v>92984</v>
      </c>
      <c r="H6" s="3">
        <v>1538</v>
      </c>
      <c r="I6" s="1">
        <v>2.2000000000000002</v>
      </c>
      <c r="J6" s="23" t="s">
        <v>26</v>
      </c>
      <c r="K6" s="23" t="s">
        <v>3</v>
      </c>
    </row>
    <row r="7" spans="1:11" x14ac:dyDescent="0.25">
      <c r="A7" s="12">
        <f t="shared" ref="A7:A14" si="0">A6+1</f>
        <v>2011</v>
      </c>
      <c r="B7" s="17">
        <v>101</v>
      </c>
      <c r="C7" s="3">
        <v>0</v>
      </c>
      <c r="D7" s="3">
        <v>1350</v>
      </c>
      <c r="E7" s="3">
        <v>24300</v>
      </c>
      <c r="F7" s="20">
        <v>18</v>
      </c>
      <c r="G7" s="4">
        <v>98570</v>
      </c>
      <c r="H7" s="3">
        <v>1808</v>
      </c>
      <c r="I7" s="1">
        <v>3.92</v>
      </c>
      <c r="J7" s="23" t="s">
        <v>26</v>
      </c>
      <c r="K7" s="23" t="s">
        <v>3</v>
      </c>
    </row>
    <row r="8" spans="1:11" x14ac:dyDescent="0.25">
      <c r="A8" s="12">
        <f t="shared" si="0"/>
        <v>2012</v>
      </c>
      <c r="B8" s="17">
        <v>445</v>
      </c>
      <c r="C8" s="3">
        <v>0</v>
      </c>
      <c r="D8" s="3">
        <v>1380</v>
      </c>
      <c r="E8" s="3">
        <v>24840</v>
      </c>
      <c r="F8" s="20">
        <v>18</v>
      </c>
      <c r="G8" s="4">
        <v>98158</v>
      </c>
      <c r="H8" s="3">
        <v>1705</v>
      </c>
      <c r="I8" s="1">
        <v>3.2</v>
      </c>
      <c r="J8" s="23" t="s">
        <v>26</v>
      </c>
      <c r="K8" s="23" t="s">
        <v>3</v>
      </c>
    </row>
    <row r="9" spans="1:11" x14ac:dyDescent="0.25">
      <c r="A9" s="12">
        <f t="shared" si="0"/>
        <v>2013</v>
      </c>
      <c r="B9" s="17">
        <v>202</v>
      </c>
      <c r="C9" s="3">
        <v>0</v>
      </c>
      <c r="D9" s="3">
        <v>1302</v>
      </c>
      <c r="E9" s="3">
        <v>23436</v>
      </c>
      <c r="F9" s="20">
        <v>18</v>
      </c>
      <c r="G9" s="4">
        <v>103809</v>
      </c>
      <c r="H9" s="3">
        <v>1641</v>
      </c>
      <c r="I9" s="1">
        <v>3.1</v>
      </c>
      <c r="J9" s="23" t="s">
        <v>26</v>
      </c>
      <c r="K9" s="23" t="s">
        <v>3</v>
      </c>
    </row>
    <row r="10" spans="1:11" x14ac:dyDescent="0.25">
      <c r="A10" s="12">
        <f t="shared" si="0"/>
        <v>2014</v>
      </c>
      <c r="B10" s="17">
        <v>192</v>
      </c>
      <c r="C10" s="3">
        <v>0</v>
      </c>
      <c r="D10" s="3">
        <v>1117</v>
      </c>
      <c r="E10" s="3">
        <v>20106</v>
      </c>
      <c r="F10" s="20">
        <v>18</v>
      </c>
      <c r="G10" s="4">
        <v>111698</v>
      </c>
      <c r="H10" s="3">
        <v>1442</v>
      </c>
      <c r="I10" s="1">
        <v>3.8</v>
      </c>
      <c r="J10" s="23" t="s">
        <v>26</v>
      </c>
      <c r="K10" s="23" t="s">
        <v>3</v>
      </c>
    </row>
    <row r="11" spans="1:11" x14ac:dyDescent="0.25">
      <c r="A11" s="12">
        <f t="shared" si="0"/>
        <v>2015</v>
      </c>
      <c r="B11" s="17">
        <v>298</v>
      </c>
      <c r="C11" s="3">
        <v>0</v>
      </c>
      <c r="D11" s="3">
        <v>2119</v>
      </c>
      <c r="E11" s="3">
        <v>38142</v>
      </c>
      <c r="F11" s="20">
        <v>18</v>
      </c>
      <c r="G11" s="4">
        <v>113371</v>
      </c>
      <c r="H11" s="3">
        <v>2981</v>
      </c>
      <c r="I11" s="2" t="s">
        <v>3</v>
      </c>
      <c r="J11" s="1">
        <v>1.56</v>
      </c>
      <c r="K11" s="23" t="s">
        <v>3</v>
      </c>
    </row>
    <row r="12" spans="1:11" x14ac:dyDescent="0.25">
      <c r="A12" s="12">
        <f t="shared" si="0"/>
        <v>2016</v>
      </c>
      <c r="B12" s="17">
        <v>415</v>
      </c>
      <c r="C12" s="3">
        <v>0</v>
      </c>
      <c r="D12" s="3">
        <v>2364</v>
      </c>
      <c r="E12" s="3">
        <v>42552</v>
      </c>
      <c r="F12" s="20">
        <v>18</v>
      </c>
      <c r="G12" s="4">
        <v>109691</v>
      </c>
      <c r="H12" s="3">
        <v>2924</v>
      </c>
      <c r="I12" s="2" t="s">
        <v>3</v>
      </c>
      <c r="J12" s="1">
        <v>1.95</v>
      </c>
      <c r="K12" s="23" t="s">
        <v>3</v>
      </c>
    </row>
    <row r="13" spans="1:11" x14ac:dyDescent="0.25">
      <c r="A13" s="12">
        <f t="shared" si="0"/>
        <v>2017</v>
      </c>
      <c r="B13" s="17">
        <v>538</v>
      </c>
      <c r="C13" s="3">
        <v>0</v>
      </c>
      <c r="D13" s="3">
        <v>4028</v>
      </c>
      <c r="E13" s="3">
        <v>72504</v>
      </c>
      <c r="F13" s="20">
        <v>18</v>
      </c>
      <c r="G13" s="4">
        <v>111550</v>
      </c>
      <c r="H13" s="3">
        <v>3257</v>
      </c>
      <c r="I13" s="2" t="s">
        <v>3</v>
      </c>
      <c r="J13" s="1">
        <v>1.47</v>
      </c>
      <c r="K13" s="23" t="s">
        <v>3</v>
      </c>
    </row>
    <row r="14" spans="1:11" x14ac:dyDescent="0.25">
      <c r="A14" s="12">
        <f t="shared" si="0"/>
        <v>2018</v>
      </c>
      <c r="B14" s="17">
        <v>412</v>
      </c>
      <c r="C14" s="3">
        <v>0</v>
      </c>
      <c r="D14" s="3">
        <v>3180</v>
      </c>
      <c r="E14" s="3">
        <v>57240</v>
      </c>
      <c r="F14" s="20">
        <v>18</v>
      </c>
      <c r="G14" s="4">
        <v>110569</v>
      </c>
      <c r="H14" s="3">
        <v>2668</v>
      </c>
      <c r="I14" s="2" t="s">
        <v>3</v>
      </c>
      <c r="J14" s="1">
        <v>1.4</v>
      </c>
      <c r="K14" s="23" t="s">
        <v>3</v>
      </c>
    </row>
    <row r="15" spans="1:11" x14ac:dyDescent="0.25">
      <c r="A15" s="12" t="s">
        <v>4</v>
      </c>
      <c r="B15" s="17">
        <v>580</v>
      </c>
      <c r="C15" s="3">
        <v>0</v>
      </c>
      <c r="D15" s="3">
        <v>3128</v>
      </c>
      <c r="E15" s="3">
        <v>56304</v>
      </c>
      <c r="F15" s="20">
        <v>18</v>
      </c>
      <c r="G15" s="3">
        <f>0.47*HRV!G14</f>
        <v>110176.93</v>
      </c>
      <c r="H15" s="3">
        <v>2530</v>
      </c>
      <c r="I15" s="2" t="s">
        <v>3</v>
      </c>
      <c r="J15" s="1">
        <v>2</v>
      </c>
      <c r="K15" s="23" t="s">
        <v>3</v>
      </c>
    </row>
    <row r="16" spans="1:11" x14ac:dyDescent="0.25">
      <c r="A16" s="12" t="s">
        <v>5</v>
      </c>
      <c r="B16" s="17">
        <v>580</v>
      </c>
      <c r="C16" s="3">
        <v>0</v>
      </c>
      <c r="D16" s="3">
        <v>4420</v>
      </c>
      <c r="E16" s="3">
        <v>79560</v>
      </c>
      <c r="F16" s="20">
        <v>18</v>
      </c>
      <c r="G16" s="3">
        <f>0.47*HRV!G15</f>
        <v>110795.92</v>
      </c>
      <c r="H16" s="3">
        <v>3575</v>
      </c>
      <c r="I16" s="2" t="s">
        <v>3</v>
      </c>
      <c r="J16" s="1">
        <v>1.42</v>
      </c>
      <c r="K16" s="23" t="s">
        <v>3</v>
      </c>
    </row>
    <row r="17" spans="1:10" x14ac:dyDescent="0.25">
      <c r="F17" s="19"/>
    </row>
    <row r="18" spans="1:10" ht="36.75" customHeight="1" x14ac:dyDescent="0.25">
      <c r="A18" s="28" t="s">
        <v>27</v>
      </c>
      <c r="B18" s="28"/>
      <c r="C18" s="28"/>
      <c r="D18" s="28"/>
      <c r="E18" s="28"/>
      <c r="F18" s="28"/>
      <c r="G18" s="28"/>
      <c r="H18" s="28"/>
      <c r="I18" s="28"/>
      <c r="J18" s="28"/>
    </row>
    <row r="20" spans="1:10" x14ac:dyDescent="0.25">
      <c r="B20" s="7"/>
      <c r="C20" s="7"/>
    </row>
  </sheetData>
  <mergeCells count="3">
    <mergeCell ref="A1:K1"/>
    <mergeCell ref="A2:K2"/>
    <mergeCell ref="A18:J18"/>
  </mergeCells>
  <pageMargins left="0.7" right="0.7" top="0.75" bottom="0.75" header="0.3" footer="0.3"/>
  <pageSetup scale="98" fitToHeight="0" orientation="landscape" r:id="rId1"/>
  <headerFooter>
    <oddHeader xml:space="preserve">&amp;R&amp;"-,Bold"PUB-NP-010, Attachment 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130" zoomScaleNormal="130" workbookViewId="0">
      <selection activeCell="J5" sqref="J5:J10"/>
    </sheetView>
  </sheetViews>
  <sheetFormatPr defaultRowHeight="15" x14ac:dyDescent="0.25"/>
  <cols>
    <col min="1" max="1" width="6" style="9" bestFit="1" customWidth="1"/>
    <col min="2" max="2" width="11.85546875" bestFit="1" customWidth="1"/>
    <col min="3" max="3" width="12.5703125" bestFit="1" customWidth="1"/>
    <col min="4" max="4" width="15.28515625" bestFit="1" customWidth="1"/>
    <col min="5" max="5" width="13.85546875" bestFit="1" customWidth="1"/>
    <col min="6" max="6" width="15.85546875" bestFit="1" customWidth="1"/>
    <col min="7" max="7" width="11.42578125" bestFit="1" customWidth="1"/>
    <col min="8" max="8" width="13.42578125" bestFit="1" customWidth="1"/>
    <col min="9" max="9" width="8.7109375" customWidth="1"/>
    <col min="10" max="10" width="11.7109375" bestFit="1" customWidth="1"/>
    <col min="11" max="11" width="8.7109375" customWidth="1"/>
  </cols>
  <sheetData>
    <row r="1" spans="1:11" x14ac:dyDescent="0.25">
      <c r="A1" s="27" t="s">
        <v>12</v>
      </c>
      <c r="B1" s="27"/>
      <c r="C1" s="27"/>
      <c r="D1" s="27"/>
      <c r="E1" s="27"/>
      <c r="F1" s="27"/>
      <c r="G1" s="27"/>
      <c r="H1" s="27"/>
      <c r="I1" s="27"/>
      <c r="J1" s="27"/>
      <c r="K1" s="27"/>
    </row>
    <row r="2" spans="1:11" x14ac:dyDescent="0.25">
      <c r="A2" s="27" t="s">
        <v>14</v>
      </c>
      <c r="B2" s="27"/>
      <c r="C2" s="27"/>
      <c r="D2" s="27"/>
      <c r="E2" s="27"/>
      <c r="F2" s="27"/>
      <c r="G2" s="27"/>
      <c r="H2" s="27"/>
      <c r="I2" s="27"/>
      <c r="J2" s="27"/>
      <c r="K2" s="27"/>
    </row>
    <row r="3" spans="1:11" ht="6.6" customHeight="1" x14ac:dyDescent="0.25">
      <c r="A3" s="16"/>
      <c r="B3" s="16"/>
      <c r="C3" s="16"/>
      <c r="D3" s="16"/>
      <c r="E3" s="16"/>
      <c r="F3" s="16"/>
      <c r="G3" s="16"/>
      <c r="H3" s="16"/>
      <c r="I3" s="16"/>
      <c r="J3" s="16"/>
      <c r="K3" s="16"/>
    </row>
    <row r="4" spans="1:11" ht="45" x14ac:dyDescent="0.25">
      <c r="A4" s="10" t="s">
        <v>0</v>
      </c>
      <c r="B4" s="18" t="s">
        <v>24</v>
      </c>
      <c r="C4" s="18" t="s">
        <v>19</v>
      </c>
      <c r="D4" s="18" t="s">
        <v>20</v>
      </c>
      <c r="E4" s="10" t="s">
        <v>21</v>
      </c>
      <c r="F4" s="21" t="s">
        <v>22</v>
      </c>
      <c r="G4" s="18" t="s">
        <v>28</v>
      </c>
      <c r="H4" s="18" t="s">
        <v>23</v>
      </c>
      <c r="I4" s="18" t="s">
        <v>1</v>
      </c>
      <c r="J4" s="18" t="s">
        <v>2</v>
      </c>
      <c r="K4" s="18" t="s">
        <v>11</v>
      </c>
    </row>
    <row r="5" spans="1:11" x14ac:dyDescent="0.25">
      <c r="A5" s="9">
        <v>2009</v>
      </c>
      <c r="B5" s="17">
        <v>150</v>
      </c>
      <c r="C5" s="3">
        <v>488</v>
      </c>
      <c r="D5" s="3">
        <v>1588</v>
      </c>
      <c r="E5" s="3">
        <v>39700</v>
      </c>
      <c r="F5" s="22">
        <v>25</v>
      </c>
      <c r="G5" s="5">
        <v>92840</v>
      </c>
      <c r="H5" s="3">
        <v>607</v>
      </c>
      <c r="I5" s="1">
        <v>2.13</v>
      </c>
      <c r="J5" s="23" t="s">
        <v>26</v>
      </c>
      <c r="K5" s="23" t="s">
        <v>3</v>
      </c>
    </row>
    <row r="6" spans="1:11" x14ac:dyDescent="0.25">
      <c r="A6" s="9">
        <f>A5+1</f>
        <v>2010</v>
      </c>
      <c r="B6" s="17">
        <v>241</v>
      </c>
      <c r="C6" s="3">
        <v>674</v>
      </c>
      <c r="D6" s="3">
        <v>2177</v>
      </c>
      <c r="E6" s="3">
        <v>54425</v>
      </c>
      <c r="F6" s="22">
        <v>25</v>
      </c>
      <c r="G6" s="5">
        <v>92984</v>
      </c>
      <c r="H6" s="3">
        <v>661</v>
      </c>
      <c r="I6" s="1">
        <v>1.86</v>
      </c>
      <c r="J6" s="23" t="s">
        <v>26</v>
      </c>
      <c r="K6" s="23" t="s">
        <v>3</v>
      </c>
    </row>
    <row r="7" spans="1:11" x14ac:dyDescent="0.25">
      <c r="A7" s="9">
        <f t="shared" ref="A7:A14" si="0">A6+1</f>
        <v>2011</v>
      </c>
      <c r="B7" s="17">
        <v>1548</v>
      </c>
      <c r="C7" s="3">
        <v>2322</v>
      </c>
      <c r="D7" s="3">
        <v>7525</v>
      </c>
      <c r="E7" s="3">
        <v>188125</v>
      </c>
      <c r="F7" s="22">
        <v>25</v>
      </c>
      <c r="G7" s="5">
        <v>98570</v>
      </c>
      <c r="H7" s="3">
        <v>2628</v>
      </c>
      <c r="I7" s="1">
        <v>3.61</v>
      </c>
      <c r="J7" s="23" t="s">
        <v>26</v>
      </c>
      <c r="K7" s="23" t="s">
        <v>3</v>
      </c>
    </row>
    <row r="8" spans="1:11" x14ac:dyDescent="0.25">
      <c r="A8" s="9">
        <f t="shared" si="0"/>
        <v>2012</v>
      </c>
      <c r="B8" s="17">
        <v>756</v>
      </c>
      <c r="C8" s="3">
        <v>1150</v>
      </c>
      <c r="D8" s="3">
        <v>3725</v>
      </c>
      <c r="E8" s="3">
        <v>93125</v>
      </c>
      <c r="F8" s="22">
        <v>25</v>
      </c>
      <c r="G8" s="5">
        <v>98158</v>
      </c>
      <c r="H8" s="3">
        <v>1071</v>
      </c>
      <c r="I8" s="1">
        <v>2.2999999999999998</v>
      </c>
      <c r="J8" s="23" t="s">
        <v>26</v>
      </c>
      <c r="K8" s="23" t="s">
        <v>3</v>
      </c>
    </row>
    <row r="9" spans="1:11" x14ac:dyDescent="0.25">
      <c r="A9" s="9">
        <f t="shared" si="0"/>
        <v>2013</v>
      </c>
      <c r="B9" s="17">
        <v>935</v>
      </c>
      <c r="C9" s="3">
        <v>1213</v>
      </c>
      <c r="D9" s="3">
        <v>3931</v>
      </c>
      <c r="E9" s="3">
        <v>98275</v>
      </c>
      <c r="F9" s="22">
        <v>25</v>
      </c>
      <c r="G9" s="5">
        <v>103809</v>
      </c>
      <c r="H9" s="3">
        <v>1254</v>
      </c>
      <c r="I9" s="1">
        <v>2.6</v>
      </c>
      <c r="J9" s="23" t="s">
        <v>26</v>
      </c>
      <c r="K9" s="23" t="s">
        <v>3</v>
      </c>
    </row>
    <row r="10" spans="1:11" x14ac:dyDescent="0.25">
      <c r="A10" s="9">
        <f t="shared" si="0"/>
        <v>2014</v>
      </c>
      <c r="B10" s="17">
        <v>704</v>
      </c>
      <c r="C10" s="3">
        <v>1014</v>
      </c>
      <c r="D10" s="3">
        <v>3285</v>
      </c>
      <c r="E10" s="3">
        <v>82125</v>
      </c>
      <c r="F10" s="22">
        <v>25</v>
      </c>
      <c r="G10" s="5">
        <v>111698</v>
      </c>
      <c r="H10" s="3">
        <v>1566</v>
      </c>
      <c r="I10" s="1">
        <v>3</v>
      </c>
      <c r="J10" s="23" t="s">
        <v>26</v>
      </c>
      <c r="K10" s="23" t="s">
        <v>3</v>
      </c>
    </row>
    <row r="11" spans="1:11" x14ac:dyDescent="0.25">
      <c r="A11" s="9">
        <f t="shared" si="0"/>
        <v>2015</v>
      </c>
      <c r="B11" s="17">
        <v>741</v>
      </c>
      <c r="C11" s="3">
        <v>848</v>
      </c>
      <c r="D11" s="3">
        <v>2748</v>
      </c>
      <c r="E11" s="3">
        <v>68700</v>
      </c>
      <c r="F11" s="22">
        <v>25</v>
      </c>
      <c r="G11" s="5">
        <v>113371</v>
      </c>
      <c r="H11" s="3">
        <v>1050</v>
      </c>
      <c r="I11" s="2" t="s">
        <v>3</v>
      </c>
      <c r="J11" s="1">
        <v>2.7</v>
      </c>
      <c r="K11" s="23" t="s">
        <v>3</v>
      </c>
    </row>
    <row r="12" spans="1:11" x14ac:dyDescent="0.25">
      <c r="A12" s="9">
        <f t="shared" si="0"/>
        <v>2016</v>
      </c>
      <c r="B12" s="17">
        <v>771</v>
      </c>
      <c r="C12" s="3">
        <v>662</v>
      </c>
      <c r="D12" s="3">
        <v>2144</v>
      </c>
      <c r="E12" s="3">
        <v>53600</v>
      </c>
      <c r="F12" s="22">
        <v>25</v>
      </c>
      <c r="G12" s="5">
        <v>109691</v>
      </c>
      <c r="H12" s="3">
        <v>884</v>
      </c>
      <c r="I12" s="2" t="s">
        <v>3</v>
      </c>
      <c r="J12" s="1">
        <v>3.6</v>
      </c>
      <c r="K12" s="23" t="s">
        <v>3</v>
      </c>
    </row>
    <row r="13" spans="1:11" x14ac:dyDescent="0.25">
      <c r="A13" s="9">
        <f t="shared" si="0"/>
        <v>2017</v>
      </c>
      <c r="B13" s="17">
        <v>1082</v>
      </c>
      <c r="C13" s="3">
        <v>1693</v>
      </c>
      <c r="D13" s="3">
        <v>3654</v>
      </c>
      <c r="E13" s="3">
        <v>91350</v>
      </c>
      <c r="F13" s="22">
        <v>25</v>
      </c>
      <c r="G13" s="5">
        <v>111550</v>
      </c>
      <c r="H13" s="3">
        <v>1242</v>
      </c>
      <c r="I13" s="2" t="s">
        <v>3</v>
      </c>
      <c r="J13" s="1">
        <v>2.84</v>
      </c>
      <c r="K13" s="23" t="s">
        <v>3</v>
      </c>
    </row>
    <row r="14" spans="1:11" x14ac:dyDescent="0.25">
      <c r="A14" s="9">
        <f t="shared" si="0"/>
        <v>2018</v>
      </c>
      <c r="B14" s="17">
        <v>1152</v>
      </c>
      <c r="C14" s="3">
        <v>1814</v>
      </c>
      <c r="D14" s="3">
        <v>4374</v>
      </c>
      <c r="E14" s="3">
        <v>109325</v>
      </c>
      <c r="F14" s="22">
        <v>25</v>
      </c>
      <c r="G14" s="5">
        <v>110569</v>
      </c>
      <c r="H14" s="3">
        <v>1494</v>
      </c>
      <c r="I14" s="2" t="s">
        <v>3</v>
      </c>
      <c r="J14" s="1">
        <v>2.59</v>
      </c>
      <c r="K14" s="23" t="s">
        <v>3</v>
      </c>
    </row>
    <row r="15" spans="1:11" x14ac:dyDescent="0.25">
      <c r="A15" s="9" t="s">
        <v>4</v>
      </c>
      <c r="B15" s="17">
        <v>1049</v>
      </c>
      <c r="C15" s="3">
        <v>1594</v>
      </c>
      <c r="D15" s="3">
        <v>4172</v>
      </c>
      <c r="E15" s="3">
        <v>104300</v>
      </c>
      <c r="F15" s="22">
        <v>25</v>
      </c>
      <c r="G15" s="5">
        <f>0.47*HRV!G14</f>
        <v>110176.93</v>
      </c>
      <c r="H15" s="3">
        <v>1490</v>
      </c>
      <c r="I15" s="2" t="s">
        <v>3</v>
      </c>
      <c r="J15" s="1">
        <v>2.4700000000000002</v>
      </c>
      <c r="K15" s="23" t="s">
        <v>3</v>
      </c>
    </row>
    <row r="16" spans="1:11" x14ac:dyDescent="0.25">
      <c r="A16" s="9" t="s">
        <v>5</v>
      </c>
      <c r="B16" s="17">
        <v>1173</v>
      </c>
      <c r="C16" s="3">
        <v>1723</v>
      </c>
      <c r="D16" s="3">
        <v>3635</v>
      </c>
      <c r="E16" s="3">
        <v>90875</v>
      </c>
      <c r="F16" s="22">
        <v>25</v>
      </c>
      <c r="G16" s="5">
        <f>0.47*HRV!G15</f>
        <v>110795.92</v>
      </c>
      <c r="H16" s="3">
        <v>1241</v>
      </c>
      <c r="I16" s="2" t="s">
        <v>3</v>
      </c>
      <c r="J16" s="1">
        <v>2.77</v>
      </c>
      <c r="K16" s="23" t="s">
        <v>3</v>
      </c>
    </row>
    <row r="18" spans="1:10" ht="32.25" customHeight="1" x14ac:dyDescent="0.25">
      <c r="A18" s="28" t="s">
        <v>27</v>
      </c>
      <c r="B18" s="28"/>
      <c r="C18" s="28"/>
      <c r="D18" s="28"/>
      <c r="E18" s="28"/>
      <c r="F18" s="28"/>
      <c r="G18" s="28"/>
      <c r="H18" s="28"/>
      <c r="I18" s="28"/>
      <c r="J18" s="28"/>
    </row>
    <row r="20" spans="1:10" x14ac:dyDescent="0.25">
      <c r="B20" s="7"/>
      <c r="C20" s="7"/>
    </row>
  </sheetData>
  <mergeCells count="3">
    <mergeCell ref="A1:K1"/>
    <mergeCell ref="A2:K2"/>
    <mergeCell ref="A18:J18"/>
  </mergeCells>
  <pageMargins left="0.7" right="0.7" top="0.75" bottom="0.75" header="0.3" footer="0.3"/>
  <pageSetup scale="94" fitToHeight="0" orientation="landscape" r:id="rId1"/>
  <headerFooter>
    <oddHeader xml:space="preserve">&amp;R&amp;"-,Bold"PUB-NP-010, Attachment 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130" zoomScaleNormal="130" workbookViewId="0">
      <selection activeCell="M17" sqref="M17"/>
    </sheetView>
  </sheetViews>
  <sheetFormatPr defaultRowHeight="15" x14ac:dyDescent="0.25"/>
  <cols>
    <col min="1" max="1" width="5.85546875" style="9" bestFit="1" customWidth="1"/>
    <col min="2" max="2" width="11.7109375" bestFit="1" customWidth="1"/>
    <col min="3" max="3" width="12.42578125" bestFit="1" customWidth="1"/>
    <col min="4" max="4" width="14.7109375" bestFit="1" customWidth="1"/>
    <col min="5" max="5" width="13.42578125" bestFit="1" customWidth="1"/>
    <col min="6" max="6" width="15.5703125" bestFit="1" customWidth="1"/>
    <col min="7" max="7" width="11.140625" bestFit="1" customWidth="1"/>
    <col min="8" max="8" width="13.42578125" bestFit="1" customWidth="1"/>
    <col min="9" max="9" width="8.7109375" style="23" customWidth="1"/>
    <col min="10" max="10" width="11.28515625" bestFit="1" customWidth="1"/>
    <col min="11" max="11" width="8.7109375" style="23" customWidth="1"/>
  </cols>
  <sheetData>
    <row r="1" spans="1:19" x14ac:dyDescent="0.25">
      <c r="A1" s="27" t="s">
        <v>12</v>
      </c>
      <c r="B1" s="27"/>
      <c r="C1" s="27"/>
      <c r="D1" s="27"/>
      <c r="E1" s="27"/>
      <c r="F1" s="27"/>
      <c r="G1" s="27"/>
      <c r="H1" s="27"/>
      <c r="I1" s="27"/>
      <c r="J1" s="27"/>
      <c r="K1" s="27"/>
    </row>
    <row r="2" spans="1:19" x14ac:dyDescent="0.25">
      <c r="A2" s="27" t="s">
        <v>15</v>
      </c>
      <c r="B2" s="27"/>
      <c r="C2" s="27"/>
      <c r="D2" s="27"/>
      <c r="E2" s="27"/>
      <c r="F2" s="27"/>
      <c r="G2" s="27"/>
      <c r="H2" s="27"/>
      <c r="I2" s="27"/>
      <c r="J2" s="27"/>
      <c r="K2" s="27"/>
    </row>
    <row r="3" spans="1:19" ht="34.15" customHeight="1" x14ac:dyDescent="0.25">
      <c r="A3" s="9" t="s">
        <v>0</v>
      </c>
      <c r="B3" s="18" t="s">
        <v>24</v>
      </c>
      <c r="C3" s="18" t="s">
        <v>19</v>
      </c>
      <c r="D3" s="18" t="s">
        <v>20</v>
      </c>
      <c r="E3" s="18" t="s">
        <v>21</v>
      </c>
      <c r="F3" s="10" t="s">
        <v>22</v>
      </c>
      <c r="G3" s="18" t="s">
        <v>29</v>
      </c>
      <c r="H3" s="18" t="s">
        <v>23</v>
      </c>
      <c r="I3" s="23" t="s">
        <v>1</v>
      </c>
      <c r="J3" s="23" t="s">
        <v>2</v>
      </c>
      <c r="K3" s="23" t="s">
        <v>11</v>
      </c>
    </row>
    <row r="4" spans="1:19" x14ac:dyDescent="0.25">
      <c r="A4" s="9">
        <v>2009</v>
      </c>
      <c r="B4" s="29" t="s">
        <v>10</v>
      </c>
      <c r="C4" s="29"/>
      <c r="D4" s="29"/>
      <c r="E4" s="29"/>
      <c r="F4" s="29"/>
      <c r="G4" s="29"/>
      <c r="H4" s="29"/>
      <c r="I4" s="29"/>
      <c r="J4" s="29"/>
      <c r="K4" s="25"/>
      <c r="L4" s="6"/>
      <c r="M4" s="6"/>
      <c r="N4" s="6"/>
      <c r="O4" s="6"/>
      <c r="P4" s="6"/>
      <c r="Q4" s="6"/>
      <c r="R4" s="6"/>
      <c r="S4" s="6"/>
    </row>
    <row r="5" spans="1:19" x14ac:dyDescent="0.25">
      <c r="A5" s="9">
        <f>A4+1</f>
        <v>2010</v>
      </c>
      <c r="B5" s="29"/>
      <c r="C5" s="29"/>
      <c r="D5" s="29"/>
      <c r="E5" s="29"/>
      <c r="F5" s="29"/>
      <c r="G5" s="29"/>
      <c r="H5" s="29"/>
      <c r="I5" s="29"/>
      <c r="J5" s="29"/>
      <c r="K5" s="25"/>
      <c r="L5" s="6"/>
      <c r="M5" s="6"/>
      <c r="N5" s="6"/>
      <c r="O5" s="6"/>
      <c r="P5" s="6"/>
      <c r="Q5" s="6"/>
      <c r="R5" s="6"/>
      <c r="S5" s="6"/>
    </row>
    <row r="6" spans="1:19" x14ac:dyDescent="0.25">
      <c r="A6" s="9">
        <f t="shared" ref="A6:A13" si="0">A5+1</f>
        <v>2011</v>
      </c>
      <c r="B6" s="29"/>
      <c r="C6" s="29"/>
      <c r="D6" s="29"/>
      <c r="E6" s="29"/>
      <c r="F6" s="29"/>
      <c r="G6" s="29"/>
      <c r="H6" s="29"/>
      <c r="I6" s="29"/>
      <c r="J6" s="29"/>
      <c r="K6" s="25"/>
      <c r="L6" s="6"/>
      <c r="M6" s="6"/>
      <c r="N6" s="6"/>
      <c r="O6" s="6"/>
      <c r="P6" s="6"/>
      <c r="Q6" s="6"/>
      <c r="R6" s="6"/>
      <c r="S6" s="6"/>
    </row>
    <row r="7" spans="1:19" x14ac:dyDescent="0.25">
      <c r="A7" s="9">
        <f t="shared" si="0"/>
        <v>2012</v>
      </c>
      <c r="B7" s="29"/>
      <c r="C7" s="29"/>
      <c r="D7" s="29"/>
      <c r="E7" s="29"/>
      <c r="F7" s="29"/>
      <c r="G7" s="29"/>
      <c r="H7" s="29"/>
      <c r="I7" s="29"/>
      <c r="J7" s="29"/>
      <c r="K7" s="25"/>
      <c r="L7" s="6"/>
      <c r="M7" s="6"/>
      <c r="N7" s="6"/>
      <c r="O7" s="6"/>
      <c r="P7" s="6"/>
      <c r="Q7" s="6"/>
      <c r="R7" s="6"/>
      <c r="S7" s="6"/>
    </row>
    <row r="8" spans="1:19" x14ac:dyDescent="0.25">
      <c r="A8" s="9">
        <f t="shared" si="0"/>
        <v>2013</v>
      </c>
      <c r="B8" s="17">
        <v>48</v>
      </c>
      <c r="C8" s="3">
        <v>5</v>
      </c>
      <c r="D8" s="3">
        <v>17</v>
      </c>
      <c r="E8" s="3">
        <v>255</v>
      </c>
      <c r="F8" s="22">
        <v>15</v>
      </c>
      <c r="G8" s="3">
        <v>221995</v>
      </c>
      <c r="H8" s="3">
        <v>29</v>
      </c>
      <c r="I8" s="23">
        <v>0.2</v>
      </c>
      <c r="J8" s="23" t="s">
        <v>26</v>
      </c>
      <c r="K8" s="23" t="s">
        <v>3</v>
      </c>
    </row>
    <row r="9" spans="1:19" x14ac:dyDescent="0.25">
      <c r="A9" s="9">
        <f t="shared" si="0"/>
        <v>2014</v>
      </c>
      <c r="B9" s="17">
        <v>49</v>
      </c>
      <c r="C9" s="3">
        <v>29</v>
      </c>
      <c r="D9" s="3">
        <v>93</v>
      </c>
      <c r="E9" s="3">
        <v>1395</v>
      </c>
      <c r="F9" s="22">
        <v>15</v>
      </c>
      <c r="G9" s="3">
        <v>224824</v>
      </c>
      <c r="H9" s="3">
        <v>164</v>
      </c>
      <c r="I9" s="23">
        <v>2.1</v>
      </c>
      <c r="J9" s="23" t="s">
        <v>26</v>
      </c>
      <c r="K9" s="23" t="s">
        <v>3</v>
      </c>
    </row>
    <row r="10" spans="1:19" x14ac:dyDescent="0.25">
      <c r="A10" s="9">
        <f t="shared" si="0"/>
        <v>2015</v>
      </c>
      <c r="B10" s="17">
        <v>109</v>
      </c>
      <c r="C10" s="3">
        <v>70</v>
      </c>
      <c r="D10" s="3">
        <v>226</v>
      </c>
      <c r="E10" s="3">
        <v>3390</v>
      </c>
      <c r="F10" s="22">
        <v>15</v>
      </c>
      <c r="G10" s="3">
        <v>227455</v>
      </c>
      <c r="H10" s="3">
        <v>398</v>
      </c>
      <c r="I10" s="2" t="s">
        <v>3</v>
      </c>
      <c r="J10" s="1">
        <v>5.84</v>
      </c>
      <c r="K10" s="23" t="s">
        <v>3</v>
      </c>
    </row>
    <row r="11" spans="1:19" x14ac:dyDescent="0.25">
      <c r="A11" s="9">
        <f t="shared" si="0"/>
        <v>2016</v>
      </c>
      <c r="B11" s="17">
        <v>132</v>
      </c>
      <c r="C11" s="3">
        <v>73</v>
      </c>
      <c r="D11" s="3">
        <v>228</v>
      </c>
      <c r="E11" s="3">
        <v>3420</v>
      </c>
      <c r="F11" s="22">
        <v>15</v>
      </c>
      <c r="G11" s="3">
        <v>229815</v>
      </c>
      <c r="H11" s="3">
        <v>416</v>
      </c>
      <c r="I11" s="2" t="s">
        <v>3</v>
      </c>
      <c r="J11" s="1">
        <v>7.02</v>
      </c>
      <c r="K11" s="23" t="s">
        <v>3</v>
      </c>
    </row>
    <row r="12" spans="1:19" x14ac:dyDescent="0.25">
      <c r="A12" s="9">
        <f t="shared" si="0"/>
        <v>2017</v>
      </c>
      <c r="B12" s="17">
        <v>125</v>
      </c>
      <c r="C12" s="3">
        <v>54</v>
      </c>
      <c r="D12" s="3">
        <v>176</v>
      </c>
      <c r="E12" s="3">
        <v>2640</v>
      </c>
      <c r="F12" s="22">
        <v>15</v>
      </c>
      <c r="G12" s="3">
        <v>231639</v>
      </c>
      <c r="H12" s="3">
        <v>320</v>
      </c>
      <c r="I12" s="2" t="s">
        <v>3</v>
      </c>
      <c r="J12" s="1">
        <v>8.59</v>
      </c>
      <c r="K12" s="23" t="s">
        <v>3</v>
      </c>
    </row>
    <row r="13" spans="1:19" x14ac:dyDescent="0.25">
      <c r="A13" s="9">
        <f t="shared" si="0"/>
        <v>2018</v>
      </c>
      <c r="B13" s="17">
        <v>209</v>
      </c>
      <c r="C13" s="3">
        <v>107</v>
      </c>
      <c r="D13" s="3">
        <v>344</v>
      </c>
      <c r="E13" s="3">
        <v>5160</v>
      </c>
      <c r="F13" s="22">
        <v>15</v>
      </c>
      <c r="G13" s="3">
        <v>233104</v>
      </c>
      <c r="H13" s="3">
        <v>609</v>
      </c>
      <c r="I13" s="2" t="s">
        <v>3</v>
      </c>
      <c r="J13" s="1">
        <v>6.57</v>
      </c>
      <c r="K13" s="23" t="s">
        <v>3</v>
      </c>
    </row>
    <row r="14" spans="1:19" x14ac:dyDescent="0.25">
      <c r="A14" s="9" t="s">
        <v>4</v>
      </c>
      <c r="B14" s="17">
        <v>187</v>
      </c>
      <c r="C14" s="3">
        <v>66</v>
      </c>
      <c r="D14" s="3">
        <v>214</v>
      </c>
      <c r="E14" s="3">
        <v>3210</v>
      </c>
      <c r="F14" s="22">
        <v>15</v>
      </c>
      <c r="G14" s="3">
        <v>234419</v>
      </c>
      <c r="H14" s="3">
        <v>375</v>
      </c>
      <c r="I14" s="2" t="s">
        <v>3</v>
      </c>
      <c r="J14" s="1">
        <v>9.4600000000000009</v>
      </c>
      <c r="K14" s="23" t="s">
        <v>3</v>
      </c>
    </row>
    <row r="15" spans="1:19" x14ac:dyDescent="0.25">
      <c r="A15" s="9" t="s">
        <v>5</v>
      </c>
      <c r="B15" s="17">
        <v>223</v>
      </c>
      <c r="C15" s="3">
        <v>81</v>
      </c>
      <c r="D15" s="3">
        <v>258</v>
      </c>
      <c r="E15" s="3">
        <v>3795</v>
      </c>
      <c r="F15" s="22">
        <v>15</v>
      </c>
      <c r="G15" s="3">
        <v>235736</v>
      </c>
      <c r="H15" s="3">
        <v>463</v>
      </c>
      <c r="I15" s="2" t="s">
        <v>3</v>
      </c>
      <c r="J15" s="1">
        <v>9.11</v>
      </c>
      <c r="K15" s="23" t="s">
        <v>3</v>
      </c>
    </row>
    <row r="19" spans="2:3" x14ac:dyDescent="0.25">
      <c r="B19" s="7"/>
      <c r="C19" s="7"/>
    </row>
  </sheetData>
  <mergeCells count="3">
    <mergeCell ref="B4:J7"/>
    <mergeCell ref="A1:K1"/>
    <mergeCell ref="A2:K2"/>
  </mergeCells>
  <pageMargins left="0.7" right="0.7" top="0.75" bottom="0.75" header="0.3" footer="0.3"/>
  <pageSetup scale="96" fitToHeight="0" orientation="landscape" r:id="rId1"/>
  <headerFooter>
    <oddHeader xml:space="preserve">&amp;R&amp;"-,Bold"PUB-NP-010, Attachment 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130" zoomScaleNormal="130" workbookViewId="0">
      <selection activeCell="B15" sqref="B15"/>
    </sheetView>
  </sheetViews>
  <sheetFormatPr defaultRowHeight="15" x14ac:dyDescent="0.25"/>
  <cols>
    <col min="1" max="1" width="6" style="9" bestFit="1" customWidth="1"/>
    <col min="2" max="2" width="11.7109375" bestFit="1" customWidth="1"/>
    <col min="3" max="3" width="12.42578125" bestFit="1" customWidth="1"/>
    <col min="4" max="4" width="14.7109375" bestFit="1" customWidth="1"/>
    <col min="5" max="5" width="13.42578125" bestFit="1" customWidth="1"/>
    <col min="6" max="6" width="15.5703125" bestFit="1" customWidth="1"/>
    <col min="7" max="7" width="11.140625" bestFit="1" customWidth="1"/>
    <col min="8" max="8" width="13.42578125" bestFit="1" customWidth="1"/>
    <col min="9" max="9" width="8.7109375" style="23" customWidth="1"/>
    <col min="10" max="10" width="11.28515625" bestFit="1" customWidth="1"/>
    <col min="11" max="11" width="8.7109375" style="23" customWidth="1"/>
  </cols>
  <sheetData>
    <row r="1" spans="1:11" x14ac:dyDescent="0.25">
      <c r="A1" s="27" t="s">
        <v>12</v>
      </c>
      <c r="B1" s="27"/>
      <c r="C1" s="27"/>
      <c r="D1" s="27"/>
      <c r="E1" s="27"/>
      <c r="F1" s="27"/>
      <c r="G1" s="27"/>
      <c r="H1" s="27"/>
      <c r="I1" s="27"/>
      <c r="J1" s="27"/>
      <c r="K1" s="27"/>
    </row>
    <row r="2" spans="1:11" x14ac:dyDescent="0.25">
      <c r="A2" s="27" t="s">
        <v>30</v>
      </c>
      <c r="B2" s="27"/>
      <c r="C2" s="27"/>
      <c r="D2" s="27"/>
      <c r="E2" s="27"/>
      <c r="F2" s="27"/>
      <c r="G2" s="27"/>
      <c r="H2" s="27"/>
      <c r="I2" s="27"/>
      <c r="J2" s="27"/>
      <c r="K2" s="27"/>
    </row>
    <row r="3" spans="1:11" ht="7.15" customHeight="1" x14ac:dyDescent="0.25">
      <c r="A3" s="16"/>
      <c r="B3" s="16"/>
      <c r="C3" s="16"/>
      <c r="D3" s="16"/>
      <c r="E3" s="16"/>
      <c r="F3" s="16"/>
      <c r="G3" s="16"/>
      <c r="H3" s="16"/>
      <c r="I3" s="26"/>
      <c r="J3" s="16"/>
      <c r="K3" s="26"/>
    </row>
    <row r="4" spans="1:11" ht="45" x14ac:dyDescent="0.25">
      <c r="A4" s="9" t="s">
        <v>0</v>
      </c>
      <c r="B4" s="18" t="s">
        <v>24</v>
      </c>
      <c r="C4" s="18" t="s">
        <v>19</v>
      </c>
      <c r="D4" s="18" t="s">
        <v>20</v>
      </c>
      <c r="E4" s="18" t="s">
        <v>21</v>
      </c>
      <c r="F4" s="10" t="s">
        <v>22</v>
      </c>
      <c r="G4" s="18" t="s">
        <v>29</v>
      </c>
      <c r="H4" s="18" t="s">
        <v>23</v>
      </c>
      <c r="I4" s="23" t="s">
        <v>1</v>
      </c>
      <c r="J4" s="23" t="s">
        <v>2</v>
      </c>
      <c r="K4" s="23" t="s">
        <v>11</v>
      </c>
    </row>
    <row r="5" spans="1:11" x14ac:dyDescent="0.25">
      <c r="A5" s="9">
        <v>2009</v>
      </c>
      <c r="B5" s="17">
        <v>67</v>
      </c>
      <c r="C5" s="3">
        <v>85</v>
      </c>
      <c r="D5" s="3">
        <v>217</v>
      </c>
      <c r="E5" s="3">
        <v>3255</v>
      </c>
      <c r="F5" s="22">
        <v>15</v>
      </c>
      <c r="G5" s="5">
        <v>21962</v>
      </c>
      <c r="H5" s="3">
        <v>168</v>
      </c>
      <c r="I5" s="15">
        <v>1.61</v>
      </c>
      <c r="J5" s="23" t="s">
        <v>26</v>
      </c>
      <c r="K5" s="23" t="s">
        <v>3</v>
      </c>
    </row>
    <row r="6" spans="1:11" x14ac:dyDescent="0.25">
      <c r="A6" s="9">
        <f>A5+1</f>
        <v>2010</v>
      </c>
      <c r="B6" s="17">
        <v>83</v>
      </c>
      <c r="C6" s="3">
        <v>296</v>
      </c>
      <c r="D6" s="3">
        <v>707</v>
      </c>
      <c r="E6" s="3">
        <v>10605</v>
      </c>
      <c r="F6" s="22">
        <v>15</v>
      </c>
      <c r="G6" s="5">
        <v>22185</v>
      </c>
      <c r="H6" s="3">
        <v>232</v>
      </c>
      <c r="I6" s="15">
        <v>9.7799999999999994</v>
      </c>
      <c r="J6" s="23" t="s">
        <v>26</v>
      </c>
      <c r="K6" s="23" t="s">
        <v>3</v>
      </c>
    </row>
    <row r="7" spans="1:11" x14ac:dyDescent="0.25">
      <c r="A7" s="9">
        <f t="shared" ref="A7:A14" si="0">A6+1</f>
        <v>2011</v>
      </c>
      <c r="B7" s="17">
        <v>157</v>
      </c>
      <c r="C7" s="3">
        <v>464</v>
      </c>
      <c r="D7" s="3">
        <v>1292</v>
      </c>
      <c r="E7" s="3">
        <v>19380</v>
      </c>
      <c r="F7" s="22">
        <v>15</v>
      </c>
      <c r="G7" s="5">
        <v>22372</v>
      </c>
      <c r="H7" s="3">
        <v>227</v>
      </c>
      <c r="I7" s="15">
        <v>10.56</v>
      </c>
      <c r="J7" s="23" t="s">
        <v>26</v>
      </c>
      <c r="K7" s="23" t="s">
        <v>3</v>
      </c>
    </row>
    <row r="8" spans="1:11" x14ac:dyDescent="0.25">
      <c r="A8" s="9">
        <f t="shared" si="0"/>
        <v>2012</v>
      </c>
      <c r="B8" s="17">
        <v>101</v>
      </c>
      <c r="C8" s="3">
        <v>262</v>
      </c>
      <c r="D8" s="3">
        <v>778</v>
      </c>
      <c r="E8" s="3">
        <v>11670</v>
      </c>
      <c r="F8" s="22">
        <v>15</v>
      </c>
      <c r="G8" s="5">
        <v>22809</v>
      </c>
      <c r="H8" s="3">
        <v>132</v>
      </c>
      <c r="I8" s="15">
        <v>5</v>
      </c>
      <c r="J8" s="23" t="s">
        <v>26</v>
      </c>
      <c r="K8" s="23" t="s">
        <v>3</v>
      </c>
    </row>
    <row r="9" spans="1:11" x14ac:dyDescent="0.25">
      <c r="A9" s="9">
        <f t="shared" si="0"/>
        <v>2013</v>
      </c>
      <c r="B9" s="17">
        <v>166</v>
      </c>
      <c r="C9" s="3">
        <v>163</v>
      </c>
      <c r="D9" s="3">
        <v>496</v>
      </c>
      <c r="E9" s="3">
        <v>7440</v>
      </c>
      <c r="F9" s="22">
        <v>15</v>
      </c>
      <c r="G9" s="5">
        <v>23044</v>
      </c>
      <c r="H9" s="3">
        <v>88</v>
      </c>
      <c r="I9" s="15">
        <v>7.6</v>
      </c>
      <c r="J9" s="23" t="s">
        <v>26</v>
      </c>
      <c r="K9" s="23" t="s">
        <v>3</v>
      </c>
    </row>
    <row r="10" spans="1:11" x14ac:dyDescent="0.25">
      <c r="A10" s="9">
        <f t="shared" si="0"/>
        <v>2014</v>
      </c>
      <c r="B10" s="17">
        <v>714</v>
      </c>
      <c r="C10" s="3">
        <v>728</v>
      </c>
      <c r="D10" s="3">
        <v>2381</v>
      </c>
      <c r="E10" s="3">
        <v>35715</v>
      </c>
      <c r="F10" s="22">
        <v>15</v>
      </c>
      <c r="G10" s="5">
        <v>23324</v>
      </c>
      <c r="H10" s="3">
        <v>204</v>
      </c>
      <c r="I10" s="15">
        <v>1.4</v>
      </c>
      <c r="J10" s="23" t="s">
        <v>26</v>
      </c>
      <c r="K10" s="23" t="s">
        <v>3</v>
      </c>
    </row>
    <row r="11" spans="1:11" x14ac:dyDescent="0.25">
      <c r="A11" s="9">
        <f t="shared" si="0"/>
        <v>2015</v>
      </c>
      <c r="B11" s="17">
        <v>1009</v>
      </c>
      <c r="C11" s="3">
        <v>654</v>
      </c>
      <c r="D11" s="3">
        <v>3668</v>
      </c>
      <c r="E11" s="3">
        <v>55020</v>
      </c>
      <c r="F11" s="22">
        <v>15</v>
      </c>
      <c r="G11" s="5">
        <v>23443</v>
      </c>
      <c r="H11" s="3">
        <v>283</v>
      </c>
      <c r="I11" s="2" t="s">
        <v>3</v>
      </c>
      <c r="J11" s="14">
        <v>3.37</v>
      </c>
      <c r="K11" s="23" t="s">
        <v>3</v>
      </c>
    </row>
    <row r="12" spans="1:11" x14ac:dyDescent="0.25">
      <c r="A12" s="9">
        <f t="shared" si="0"/>
        <v>2016</v>
      </c>
      <c r="B12" s="17">
        <v>1303</v>
      </c>
      <c r="C12" s="3">
        <v>741</v>
      </c>
      <c r="D12" s="3">
        <v>2798</v>
      </c>
      <c r="E12" s="3">
        <v>41970</v>
      </c>
      <c r="F12" s="22">
        <v>15</v>
      </c>
      <c r="G12" s="5">
        <v>23630</v>
      </c>
      <c r="H12" s="3">
        <v>294</v>
      </c>
      <c r="I12" s="2" t="s">
        <v>3</v>
      </c>
      <c r="J12" s="14">
        <v>5.44</v>
      </c>
      <c r="K12" s="23" t="s">
        <v>3</v>
      </c>
    </row>
    <row r="13" spans="1:11" x14ac:dyDescent="0.25">
      <c r="A13" s="9">
        <f t="shared" si="0"/>
        <v>2017</v>
      </c>
      <c r="B13" s="17">
        <v>2044</v>
      </c>
      <c r="C13" s="3">
        <v>933</v>
      </c>
      <c r="D13" s="3">
        <v>8246</v>
      </c>
      <c r="E13" s="3">
        <v>123690</v>
      </c>
      <c r="F13" s="22">
        <v>15</v>
      </c>
      <c r="G13" s="5">
        <v>23849</v>
      </c>
      <c r="H13" s="3">
        <v>223</v>
      </c>
      <c r="I13" s="2" t="s">
        <v>3</v>
      </c>
      <c r="J13" s="1">
        <v>3.06</v>
      </c>
      <c r="K13" s="23" t="s">
        <v>3</v>
      </c>
    </row>
    <row r="14" spans="1:11" x14ac:dyDescent="0.25">
      <c r="A14" s="9">
        <f t="shared" si="0"/>
        <v>2018</v>
      </c>
      <c r="B14" s="17">
        <v>1716</v>
      </c>
      <c r="C14" s="3">
        <v>1298</v>
      </c>
      <c r="D14" s="3">
        <v>7595</v>
      </c>
      <c r="E14" s="3">
        <v>113925</v>
      </c>
      <c r="F14" s="22">
        <v>15</v>
      </c>
      <c r="G14" s="5">
        <v>24024</v>
      </c>
      <c r="H14" s="3">
        <v>299</v>
      </c>
      <c r="I14" s="2" t="s">
        <v>3</v>
      </c>
      <c r="J14" s="1">
        <v>2.7</v>
      </c>
      <c r="K14" s="23" t="s">
        <v>3</v>
      </c>
    </row>
    <row r="15" spans="1:11" x14ac:dyDescent="0.25">
      <c r="A15" s="9" t="s">
        <v>4</v>
      </c>
      <c r="B15" s="17">
        <v>1847</v>
      </c>
      <c r="C15" s="3">
        <v>1701</v>
      </c>
      <c r="D15" s="3">
        <v>8370</v>
      </c>
      <c r="E15" s="3">
        <v>125550</v>
      </c>
      <c r="F15" s="22">
        <v>15</v>
      </c>
      <c r="G15" s="5">
        <v>24204</v>
      </c>
      <c r="H15" s="3">
        <v>384</v>
      </c>
      <c r="I15" s="2" t="s">
        <v>3</v>
      </c>
      <c r="J15" s="1">
        <v>2.86</v>
      </c>
      <c r="K15" s="23" t="s">
        <v>3</v>
      </c>
    </row>
    <row r="16" spans="1:11" x14ac:dyDescent="0.25">
      <c r="A16" s="9" t="s">
        <v>5</v>
      </c>
      <c r="B16" s="17">
        <v>2089</v>
      </c>
      <c r="C16" s="3">
        <v>2229</v>
      </c>
      <c r="D16" s="3">
        <v>9978</v>
      </c>
      <c r="E16" s="3">
        <v>155370</v>
      </c>
      <c r="F16" s="22">
        <v>15</v>
      </c>
      <c r="G16" s="5">
        <v>24381</v>
      </c>
      <c r="H16" s="3">
        <v>576</v>
      </c>
      <c r="I16" s="2" t="s">
        <v>3</v>
      </c>
      <c r="J16" s="1">
        <v>2.63</v>
      </c>
      <c r="K16" s="23" t="s">
        <v>3</v>
      </c>
    </row>
    <row r="18" spans="2:3" x14ac:dyDescent="0.25">
      <c r="B18" s="7"/>
      <c r="C18" s="7"/>
    </row>
  </sheetData>
  <mergeCells count="2">
    <mergeCell ref="A1:K1"/>
    <mergeCell ref="A2:K2"/>
  </mergeCells>
  <pageMargins left="0.7" right="0.7" top="0.75" bottom="0.75" header="0.3" footer="0.3"/>
  <pageSetup scale="96" fitToHeight="0" orientation="landscape" r:id="rId1"/>
  <headerFooter>
    <oddHeader xml:space="preserve">&amp;R&amp;"-,Bold"PUB-NP-010, Attachment 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zoomScale="130" zoomScaleNormal="130" workbookViewId="0">
      <selection activeCell="K10" sqref="K10"/>
    </sheetView>
  </sheetViews>
  <sheetFormatPr defaultRowHeight="15" x14ac:dyDescent="0.25"/>
  <cols>
    <col min="1" max="1" width="6.140625" style="9" bestFit="1" customWidth="1"/>
    <col min="2" max="2" width="11.7109375" bestFit="1" customWidth="1"/>
    <col min="3" max="3" width="12.42578125" bestFit="1" customWidth="1"/>
    <col min="4" max="4" width="14.7109375" bestFit="1" customWidth="1"/>
    <col min="5" max="5" width="13.42578125" bestFit="1" customWidth="1"/>
    <col min="6" max="6" width="15.5703125" bestFit="1" customWidth="1"/>
    <col min="7" max="7" width="11.28515625" bestFit="1" customWidth="1"/>
    <col min="8" max="8" width="13.42578125" bestFit="1" customWidth="1"/>
    <col min="9" max="9" width="12.28515625" customWidth="1"/>
    <col min="10" max="10" width="8.7109375" style="23" customWidth="1"/>
    <col min="11" max="11" width="11.28515625" bestFit="1" customWidth="1"/>
    <col min="12" max="12" width="8.7109375" style="23" customWidth="1"/>
  </cols>
  <sheetData>
    <row r="1" spans="1:21" x14ac:dyDescent="0.25">
      <c r="A1" s="27" t="s">
        <v>12</v>
      </c>
      <c r="B1" s="27"/>
      <c r="C1" s="27"/>
      <c r="D1" s="27"/>
      <c r="E1" s="27"/>
      <c r="F1" s="27"/>
      <c r="G1" s="27"/>
      <c r="H1" s="27"/>
      <c r="I1" s="27"/>
      <c r="J1" s="27"/>
      <c r="K1" s="27"/>
    </row>
    <row r="2" spans="1:21" x14ac:dyDescent="0.25">
      <c r="A2" s="27" t="s">
        <v>18</v>
      </c>
      <c r="B2" s="27"/>
      <c r="C2" s="27"/>
      <c r="D2" s="27"/>
      <c r="E2" s="27"/>
      <c r="F2" s="27"/>
      <c r="G2" s="27"/>
      <c r="H2" s="27"/>
      <c r="I2" s="27"/>
      <c r="J2" s="27"/>
      <c r="K2" s="27"/>
    </row>
    <row r="3" spans="1:21" ht="7.9" customHeight="1" x14ac:dyDescent="0.25">
      <c r="A3" s="16"/>
      <c r="B3" s="16"/>
      <c r="C3" s="16"/>
      <c r="D3" s="16"/>
      <c r="E3" s="16"/>
      <c r="F3" s="16"/>
      <c r="G3" s="16"/>
      <c r="H3" s="16"/>
      <c r="I3" s="16"/>
      <c r="J3" s="26"/>
      <c r="K3" s="16"/>
    </row>
    <row r="4" spans="1:21" ht="45" x14ac:dyDescent="0.25">
      <c r="A4" s="9" t="s">
        <v>0</v>
      </c>
      <c r="B4" s="18" t="s">
        <v>24</v>
      </c>
      <c r="C4" s="18" t="s">
        <v>19</v>
      </c>
      <c r="D4" s="18" t="s">
        <v>20</v>
      </c>
      <c r="E4" s="18" t="s">
        <v>21</v>
      </c>
      <c r="F4" s="10" t="s">
        <v>22</v>
      </c>
      <c r="G4" s="18" t="s">
        <v>29</v>
      </c>
      <c r="H4" s="18" t="s">
        <v>23</v>
      </c>
      <c r="I4" s="18" t="s">
        <v>25</v>
      </c>
      <c r="J4" s="23" t="s">
        <v>1</v>
      </c>
      <c r="K4" s="23" t="s">
        <v>2</v>
      </c>
      <c r="L4" s="23" t="s">
        <v>11</v>
      </c>
    </row>
    <row r="5" spans="1:21" ht="13.9" customHeight="1" x14ac:dyDescent="0.25">
      <c r="A5" s="13">
        <v>2009</v>
      </c>
      <c r="B5" s="29" t="s">
        <v>8</v>
      </c>
      <c r="C5" s="29"/>
      <c r="D5" s="29"/>
      <c r="E5" s="29"/>
      <c r="F5" s="29"/>
      <c r="G5" s="29"/>
      <c r="H5" s="29"/>
      <c r="I5" s="29"/>
      <c r="J5" s="29"/>
      <c r="K5" s="29"/>
      <c r="L5" s="29"/>
      <c r="M5" s="6"/>
      <c r="N5" s="6"/>
      <c r="O5" s="6"/>
      <c r="P5" s="6"/>
      <c r="Q5" s="6"/>
      <c r="R5" s="6"/>
      <c r="S5" s="6"/>
      <c r="T5" s="6"/>
      <c r="U5" s="6"/>
    </row>
    <row r="6" spans="1:21" ht="13.9" customHeight="1" x14ac:dyDescent="0.25">
      <c r="A6" s="13">
        <f>A5+1</f>
        <v>2010</v>
      </c>
      <c r="B6" s="29"/>
      <c r="C6" s="29"/>
      <c r="D6" s="29"/>
      <c r="E6" s="29"/>
      <c r="F6" s="29"/>
      <c r="G6" s="29"/>
      <c r="H6" s="29"/>
      <c r="I6" s="29"/>
      <c r="J6" s="29"/>
      <c r="K6" s="29"/>
      <c r="L6" s="29"/>
      <c r="M6" s="6"/>
      <c r="N6" s="6"/>
      <c r="O6" s="6"/>
      <c r="P6" s="6"/>
      <c r="Q6" s="6"/>
      <c r="R6" s="6"/>
      <c r="S6" s="6"/>
      <c r="T6" s="6"/>
      <c r="U6" s="6"/>
    </row>
    <row r="7" spans="1:21" ht="13.9" customHeight="1" x14ac:dyDescent="0.25">
      <c r="A7" s="13">
        <f t="shared" ref="A7:A14" si="0">A6+1</f>
        <v>2011</v>
      </c>
      <c r="B7" s="29"/>
      <c r="C7" s="29"/>
      <c r="D7" s="29"/>
      <c r="E7" s="29"/>
      <c r="F7" s="29"/>
      <c r="G7" s="29"/>
      <c r="H7" s="29"/>
      <c r="I7" s="29"/>
      <c r="J7" s="29"/>
      <c r="K7" s="29"/>
      <c r="L7" s="29"/>
      <c r="M7" s="6"/>
      <c r="N7" s="6"/>
      <c r="O7" s="6"/>
      <c r="P7" s="6"/>
      <c r="Q7" s="6"/>
      <c r="R7" s="6"/>
      <c r="S7" s="6"/>
      <c r="T7" s="6"/>
      <c r="U7" s="6"/>
    </row>
    <row r="8" spans="1:21" ht="13.9" customHeight="1" x14ac:dyDescent="0.25">
      <c r="A8" s="13">
        <f t="shared" si="0"/>
        <v>2012</v>
      </c>
      <c r="B8" s="29"/>
      <c r="C8" s="29"/>
      <c r="D8" s="29"/>
      <c r="E8" s="29"/>
      <c r="F8" s="29"/>
      <c r="G8" s="29"/>
      <c r="H8" s="29"/>
      <c r="I8" s="29"/>
      <c r="J8" s="29"/>
      <c r="K8" s="29"/>
      <c r="L8" s="29"/>
      <c r="M8" s="6"/>
      <c r="N8" s="6"/>
      <c r="O8" s="6"/>
      <c r="P8" s="6"/>
      <c r="Q8" s="6"/>
      <c r="R8" s="6"/>
      <c r="S8" s="6"/>
      <c r="T8" s="6"/>
      <c r="U8" s="6"/>
    </row>
    <row r="9" spans="1:21" ht="13.9" customHeight="1" x14ac:dyDescent="0.25">
      <c r="A9" s="13">
        <f t="shared" si="0"/>
        <v>2013</v>
      </c>
      <c r="B9" s="29"/>
      <c r="C9" s="29"/>
      <c r="D9" s="29"/>
      <c r="E9" s="29"/>
      <c r="F9" s="29"/>
      <c r="G9" s="29"/>
      <c r="H9" s="29"/>
      <c r="I9" s="29"/>
      <c r="J9" s="29"/>
      <c r="K9" s="29"/>
      <c r="L9" s="29"/>
      <c r="M9" s="6"/>
      <c r="N9" s="6"/>
      <c r="O9" s="6"/>
      <c r="P9" s="6"/>
      <c r="Q9" s="6"/>
      <c r="R9" s="6"/>
      <c r="S9" s="6"/>
      <c r="T9" s="6"/>
      <c r="U9" s="6"/>
    </row>
    <row r="10" spans="1:21" x14ac:dyDescent="0.25">
      <c r="A10" s="9">
        <f t="shared" si="0"/>
        <v>2014</v>
      </c>
      <c r="B10" s="17">
        <v>1625</v>
      </c>
      <c r="C10" s="3">
        <v>1026</v>
      </c>
      <c r="D10" s="3">
        <v>5354</v>
      </c>
      <c r="E10" s="3">
        <v>107080</v>
      </c>
      <c r="F10" s="24">
        <v>20</v>
      </c>
      <c r="G10" s="3">
        <v>224824</v>
      </c>
      <c r="H10" s="3">
        <v>425</v>
      </c>
      <c r="I10" s="3">
        <v>251791</v>
      </c>
      <c r="J10" s="23">
        <v>2.2999999999999998</v>
      </c>
      <c r="K10" s="23" t="s">
        <v>26</v>
      </c>
      <c r="L10" s="23" t="s">
        <v>3</v>
      </c>
    </row>
    <row r="11" spans="1:21" x14ac:dyDescent="0.25">
      <c r="A11" s="9">
        <f t="shared" si="0"/>
        <v>2015</v>
      </c>
      <c r="B11" s="17">
        <v>2137</v>
      </c>
      <c r="C11" s="3">
        <v>1929</v>
      </c>
      <c r="D11" s="3">
        <v>7831</v>
      </c>
      <c r="E11" s="3">
        <v>156620</v>
      </c>
      <c r="F11" s="24">
        <v>20</v>
      </c>
      <c r="G11" s="3">
        <v>227455</v>
      </c>
      <c r="H11" s="3">
        <v>1938</v>
      </c>
      <c r="I11" s="3">
        <v>432747</v>
      </c>
      <c r="J11" s="2" t="s">
        <v>3</v>
      </c>
      <c r="K11" s="1">
        <v>2.74</v>
      </c>
      <c r="L11" s="23" t="s">
        <v>3</v>
      </c>
    </row>
    <row r="12" spans="1:21" x14ac:dyDescent="0.25">
      <c r="A12" s="9">
        <f t="shared" si="0"/>
        <v>2016</v>
      </c>
      <c r="B12" s="17">
        <v>4110</v>
      </c>
      <c r="C12" s="3">
        <v>5464</v>
      </c>
      <c r="D12" s="3">
        <v>17677</v>
      </c>
      <c r="E12" s="3">
        <v>353540</v>
      </c>
      <c r="F12" s="24">
        <v>20</v>
      </c>
      <c r="G12" s="3">
        <v>229815</v>
      </c>
      <c r="H12" s="3">
        <v>2417</v>
      </c>
      <c r="I12" s="3">
        <v>1155415</v>
      </c>
      <c r="J12" s="2" t="s">
        <v>3</v>
      </c>
      <c r="K12" s="1">
        <v>3.8</v>
      </c>
      <c r="L12" s="23" t="s">
        <v>3</v>
      </c>
    </row>
    <row r="13" spans="1:21" x14ac:dyDescent="0.25">
      <c r="A13" s="9">
        <f t="shared" si="0"/>
        <v>2017</v>
      </c>
      <c r="B13" s="17">
        <v>2133</v>
      </c>
      <c r="C13" s="3">
        <v>2541</v>
      </c>
      <c r="D13" s="3">
        <v>9172</v>
      </c>
      <c r="E13" s="3">
        <v>183440</v>
      </c>
      <c r="F13" s="24">
        <v>20</v>
      </c>
      <c r="G13" s="3">
        <v>231639</v>
      </c>
      <c r="H13" s="3">
        <v>2508</v>
      </c>
      <c r="I13" s="3">
        <v>565832</v>
      </c>
      <c r="J13" s="2" t="s">
        <v>3</v>
      </c>
      <c r="K13" s="1">
        <v>2.11</v>
      </c>
      <c r="L13" s="23" t="s">
        <v>3</v>
      </c>
    </row>
    <row r="14" spans="1:21" x14ac:dyDescent="0.25">
      <c r="A14" s="9">
        <f t="shared" si="0"/>
        <v>2018</v>
      </c>
      <c r="B14" s="17">
        <v>1742</v>
      </c>
      <c r="C14" s="3">
        <v>2162</v>
      </c>
      <c r="D14" s="3">
        <v>11834</v>
      </c>
      <c r="E14" s="3">
        <v>94696</v>
      </c>
      <c r="F14" s="24">
        <v>8</v>
      </c>
      <c r="G14" s="3">
        <v>233104</v>
      </c>
      <c r="H14" s="3">
        <v>0</v>
      </c>
      <c r="I14" s="3">
        <v>435938</v>
      </c>
      <c r="J14" s="2" t="s">
        <v>3</v>
      </c>
      <c r="K14" s="1">
        <v>3.1</v>
      </c>
      <c r="L14" s="23" t="s">
        <v>3</v>
      </c>
    </row>
    <row r="15" spans="1:21" x14ac:dyDescent="0.25">
      <c r="A15" s="9" t="s">
        <v>4</v>
      </c>
      <c r="B15" s="17">
        <v>2023</v>
      </c>
      <c r="C15" s="3">
        <v>2306</v>
      </c>
      <c r="D15" s="3">
        <v>12459</v>
      </c>
      <c r="E15" s="3">
        <v>99672</v>
      </c>
      <c r="F15" s="24">
        <v>8</v>
      </c>
      <c r="G15" s="3">
        <v>234419</v>
      </c>
      <c r="H15" s="3">
        <v>0</v>
      </c>
      <c r="I15" s="3">
        <v>656900</v>
      </c>
      <c r="J15" s="2" t="s">
        <v>3</v>
      </c>
      <c r="K15" s="1">
        <v>3.48</v>
      </c>
      <c r="L15" s="23" t="s">
        <v>3</v>
      </c>
    </row>
    <row r="16" spans="1:21" x14ac:dyDescent="0.25">
      <c r="A16" s="9" t="s">
        <v>5</v>
      </c>
      <c r="B16" s="30" t="s">
        <v>7</v>
      </c>
      <c r="C16" s="30"/>
      <c r="D16" s="30"/>
      <c r="E16" s="30"/>
      <c r="F16" s="30"/>
      <c r="G16" s="30"/>
      <c r="H16" s="30"/>
      <c r="I16" s="30"/>
      <c r="J16" s="30"/>
      <c r="K16" s="30"/>
      <c r="L16" s="23" t="s">
        <v>3</v>
      </c>
    </row>
    <row r="18" spans="1:12" ht="63" customHeight="1" x14ac:dyDescent="0.25">
      <c r="A18" s="28" t="s">
        <v>31</v>
      </c>
      <c r="B18" s="28"/>
      <c r="C18" s="28"/>
      <c r="D18" s="28"/>
      <c r="E18" s="28"/>
      <c r="F18" s="28"/>
      <c r="G18" s="28"/>
      <c r="H18" s="28"/>
      <c r="I18" s="28"/>
      <c r="J18" s="28"/>
      <c r="K18" s="28"/>
      <c r="L18" s="28"/>
    </row>
    <row r="20" spans="1:12" x14ac:dyDescent="0.25">
      <c r="B20" s="8"/>
      <c r="C20" s="8"/>
    </row>
  </sheetData>
  <mergeCells count="5">
    <mergeCell ref="A18:L18"/>
    <mergeCell ref="A1:K1"/>
    <mergeCell ref="A2:K2"/>
    <mergeCell ref="B16:K16"/>
    <mergeCell ref="B5:L9"/>
  </mergeCells>
  <pageMargins left="0.7" right="0.7" top="0.75" bottom="0.75" header="0.3" footer="0.3"/>
  <pageSetup scale="87" fitToHeight="0" orientation="landscape" r:id="rId1"/>
  <headerFooter>
    <oddHeader xml:space="preserve">&amp;R&amp;"-,Bold"PUB-NP-010, Attachment A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130" zoomScaleNormal="130" workbookViewId="0">
      <selection activeCell="B15" sqref="B15"/>
    </sheetView>
  </sheetViews>
  <sheetFormatPr defaultRowHeight="15" x14ac:dyDescent="0.25"/>
  <cols>
    <col min="1" max="1" width="7.28515625" style="9" bestFit="1" customWidth="1"/>
    <col min="2" max="2" width="11.7109375" bestFit="1" customWidth="1"/>
    <col min="3" max="3" width="12.42578125" bestFit="1" customWidth="1"/>
    <col min="4" max="4" width="14.7109375" bestFit="1" customWidth="1"/>
    <col min="5" max="5" width="13.42578125" bestFit="1" customWidth="1"/>
    <col min="6" max="6" width="15.5703125" bestFit="1" customWidth="1"/>
    <col min="7" max="7" width="11.140625" bestFit="1" customWidth="1"/>
    <col min="8" max="8" width="13.42578125" bestFit="1" customWidth="1"/>
    <col min="9" max="9" width="6.7109375" style="23" customWidth="1"/>
    <col min="10" max="10" width="11.28515625" bestFit="1" customWidth="1"/>
    <col min="11" max="11" width="6.7109375" style="23" customWidth="1"/>
  </cols>
  <sheetData>
    <row r="1" spans="1:19" x14ac:dyDescent="0.25">
      <c r="A1" s="27" t="s">
        <v>12</v>
      </c>
      <c r="B1" s="27"/>
      <c r="C1" s="27"/>
      <c r="D1" s="27"/>
      <c r="E1" s="27"/>
      <c r="F1" s="27"/>
      <c r="G1" s="27"/>
      <c r="H1" s="27"/>
      <c r="I1" s="27"/>
      <c r="J1" s="27"/>
      <c r="K1" s="27"/>
    </row>
    <row r="2" spans="1:19" x14ac:dyDescent="0.25">
      <c r="A2" s="27" t="s">
        <v>16</v>
      </c>
      <c r="B2" s="27"/>
      <c r="C2" s="27"/>
      <c r="D2" s="27"/>
      <c r="E2" s="27"/>
      <c r="F2" s="27"/>
      <c r="G2" s="27"/>
      <c r="H2" s="27"/>
      <c r="I2" s="27"/>
      <c r="J2" s="27"/>
      <c r="K2" s="27"/>
    </row>
    <row r="3" spans="1:19" ht="6.6" customHeight="1" x14ac:dyDescent="0.25">
      <c r="A3" s="16"/>
      <c r="B3" s="16"/>
      <c r="C3" s="16"/>
      <c r="D3" s="16"/>
      <c r="E3" s="16"/>
      <c r="F3" s="16"/>
      <c r="G3" s="16"/>
      <c r="H3" s="16"/>
      <c r="I3" s="26"/>
      <c r="J3" s="16"/>
      <c r="K3" s="26"/>
    </row>
    <row r="4" spans="1:19" ht="45" x14ac:dyDescent="0.25">
      <c r="A4" s="9" t="s">
        <v>0</v>
      </c>
      <c r="B4" s="18" t="s">
        <v>24</v>
      </c>
      <c r="C4" s="18" t="s">
        <v>19</v>
      </c>
      <c r="D4" s="18" t="s">
        <v>20</v>
      </c>
      <c r="E4" s="18" t="s">
        <v>21</v>
      </c>
      <c r="F4" s="18" t="s">
        <v>22</v>
      </c>
      <c r="G4" s="18" t="s">
        <v>29</v>
      </c>
      <c r="H4" s="18" t="s">
        <v>23</v>
      </c>
      <c r="I4" s="23" t="s">
        <v>1</v>
      </c>
      <c r="J4" s="23" t="s">
        <v>2</v>
      </c>
      <c r="K4" s="23" t="s">
        <v>11</v>
      </c>
    </row>
    <row r="5" spans="1:19" x14ac:dyDescent="0.25">
      <c r="A5" s="9">
        <v>2009</v>
      </c>
      <c r="B5" s="29" t="s">
        <v>6</v>
      </c>
      <c r="C5" s="29"/>
      <c r="D5" s="29"/>
      <c r="E5" s="29"/>
      <c r="F5" s="29"/>
      <c r="G5" s="29"/>
      <c r="H5" s="29"/>
      <c r="I5" s="29"/>
      <c r="J5" s="29"/>
      <c r="K5" s="29"/>
      <c r="L5" s="6"/>
      <c r="M5" s="6"/>
      <c r="N5" s="6"/>
      <c r="O5" s="6"/>
      <c r="P5" s="6"/>
      <c r="Q5" s="6"/>
      <c r="R5" s="6"/>
      <c r="S5" s="6"/>
    </row>
    <row r="6" spans="1:19" x14ac:dyDescent="0.25">
      <c r="A6" s="9">
        <f>A5+1</f>
        <v>2010</v>
      </c>
      <c r="B6" s="29"/>
      <c r="C6" s="29"/>
      <c r="D6" s="29"/>
      <c r="E6" s="29"/>
      <c r="F6" s="29"/>
      <c r="G6" s="29"/>
      <c r="H6" s="29"/>
      <c r="I6" s="29"/>
      <c r="J6" s="29"/>
      <c r="K6" s="29"/>
      <c r="L6" s="6"/>
      <c r="M6" s="6"/>
      <c r="N6" s="6"/>
      <c r="O6" s="6"/>
      <c r="P6" s="6"/>
      <c r="Q6" s="6"/>
      <c r="R6" s="6"/>
      <c r="S6" s="6"/>
    </row>
    <row r="7" spans="1:19" x14ac:dyDescent="0.25">
      <c r="A7" s="9">
        <f t="shared" ref="A7:A14" si="0">A6+1</f>
        <v>2011</v>
      </c>
      <c r="B7" s="29"/>
      <c r="C7" s="29"/>
      <c r="D7" s="29"/>
      <c r="E7" s="29"/>
      <c r="F7" s="29"/>
      <c r="G7" s="29"/>
      <c r="H7" s="29"/>
      <c r="I7" s="29"/>
      <c r="J7" s="29"/>
      <c r="K7" s="29"/>
      <c r="L7" s="6"/>
      <c r="M7" s="6"/>
      <c r="N7" s="6"/>
      <c r="O7" s="6"/>
      <c r="P7" s="6"/>
      <c r="Q7" s="6"/>
      <c r="R7" s="6"/>
      <c r="S7" s="6"/>
    </row>
    <row r="8" spans="1:19" x14ac:dyDescent="0.25">
      <c r="A8" s="9">
        <f t="shared" si="0"/>
        <v>2012</v>
      </c>
      <c r="B8" s="29"/>
      <c r="C8" s="29"/>
      <c r="D8" s="29"/>
      <c r="E8" s="29"/>
      <c r="F8" s="29"/>
      <c r="G8" s="29"/>
      <c r="H8" s="29"/>
      <c r="I8" s="29"/>
      <c r="J8" s="29"/>
      <c r="K8" s="29"/>
      <c r="L8" s="6"/>
      <c r="M8" s="6"/>
      <c r="N8" s="6"/>
      <c r="O8" s="6"/>
      <c r="P8" s="6"/>
      <c r="Q8" s="6"/>
      <c r="R8" s="6"/>
      <c r="S8" s="6"/>
    </row>
    <row r="9" spans="1:19" x14ac:dyDescent="0.25">
      <c r="A9" s="9">
        <f t="shared" si="0"/>
        <v>2013</v>
      </c>
      <c r="B9" s="29"/>
      <c r="C9" s="29"/>
      <c r="D9" s="29"/>
      <c r="E9" s="29"/>
      <c r="F9" s="29"/>
      <c r="G9" s="29"/>
      <c r="H9" s="29"/>
      <c r="I9" s="29"/>
      <c r="J9" s="29"/>
      <c r="K9" s="29"/>
      <c r="L9" s="6"/>
      <c r="M9" s="6"/>
      <c r="N9" s="6"/>
      <c r="O9" s="6"/>
      <c r="P9" s="6"/>
      <c r="Q9" s="6"/>
      <c r="R9" s="6"/>
      <c r="S9" s="6"/>
    </row>
    <row r="10" spans="1:19" x14ac:dyDescent="0.25">
      <c r="A10" s="9">
        <f t="shared" si="0"/>
        <v>2014</v>
      </c>
      <c r="B10" s="29"/>
      <c r="C10" s="29"/>
      <c r="D10" s="29"/>
      <c r="E10" s="29"/>
      <c r="F10" s="29"/>
      <c r="G10" s="29"/>
      <c r="H10" s="29"/>
      <c r="I10" s="29"/>
      <c r="J10" s="29"/>
      <c r="K10" s="29"/>
      <c r="L10" s="6"/>
      <c r="M10" s="6"/>
      <c r="N10" s="6"/>
      <c r="O10" s="6"/>
      <c r="P10" s="6"/>
      <c r="Q10" s="6"/>
      <c r="R10" s="6"/>
      <c r="S10" s="6"/>
    </row>
    <row r="11" spans="1:19" x14ac:dyDescent="0.25">
      <c r="A11" s="9">
        <f t="shared" si="0"/>
        <v>2015</v>
      </c>
      <c r="B11" s="29"/>
      <c r="C11" s="29"/>
      <c r="D11" s="29"/>
      <c r="E11" s="29"/>
      <c r="F11" s="29"/>
      <c r="G11" s="29"/>
      <c r="H11" s="29"/>
      <c r="I11" s="29"/>
      <c r="J11" s="29"/>
      <c r="K11" s="29"/>
      <c r="L11" s="6"/>
      <c r="M11" s="6"/>
      <c r="N11" s="6"/>
      <c r="O11" s="6"/>
      <c r="P11" s="6"/>
      <c r="Q11" s="6"/>
      <c r="R11" s="6"/>
      <c r="S11" s="6"/>
    </row>
    <row r="12" spans="1:19" x14ac:dyDescent="0.25">
      <c r="A12" s="9">
        <f t="shared" si="0"/>
        <v>2016</v>
      </c>
      <c r="B12" s="17">
        <v>474</v>
      </c>
      <c r="C12" s="5">
        <v>0</v>
      </c>
      <c r="D12" s="5">
        <v>0</v>
      </c>
      <c r="E12" s="5">
        <f>F12*D12</f>
        <v>0</v>
      </c>
      <c r="F12" s="22"/>
      <c r="G12" s="3"/>
      <c r="H12" s="3"/>
      <c r="I12" s="23" t="s">
        <v>3</v>
      </c>
      <c r="J12" s="23" t="s">
        <v>3</v>
      </c>
      <c r="K12" s="23" t="s">
        <v>3</v>
      </c>
    </row>
    <row r="13" spans="1:19" x14ac:dyDescent="0.25">
      <c r="A13" s="9">
        <f t="shared" si="0"/>
        <v>2017</v>
      </c>
      <c r="B13" s="17">
        <v>837</v>
      </c>
      <c r="C13" s="3">
        <v>1183</v>
      </c>
      <c r="D13" s="3">
        <v>6645</v>
      </c>
      <c r="E13" s="3">
        <f>F13*D13</f>
        <v>6645</v>
      </c>
      <c r="F13" s="22">
        <v>1</v>
      </c>
      <c r="G13" s="3">
        <v>54392</v>
      </c>
      <c r="H13" s="3">
        <v>54392</v>
      </c>
      <c r="I13" s="23" t="s">
        <v>3</v>
      </c>
      <c r="J13" s="1">
        <v>12.56</v>
      </c>
      <c r="K13" s="23" t="s">
        <v>3</v>
      </c>
    </row>
    <row r="14" spans="1:19" x14ac:dyDescent="0.25">
      <c r="A14" s="9">
        <f t="shared" si="0"/>
        <v>2018</v>
      </c>
      <c r="B14" s="17">
        <v>813</v>
      </c>
      <c r="C14" s="3">
        <v>1920</v>
      </c>
      <c r="D14" s="3">
        <v>12156</v>
      </c>
      <c r="E14" s="3">
        <f>F14*D14</f>
        <v>12156</v>
      </c>
      <c r="F14" s="22">
        <v>1</v>
      </c>
      <c r="G14" s="3">
        <v>62508</v>
      </c>
      <c r="H14" s="3">
        <v>62508</v>
      </c>
      <c r="I14" s="23" t="s">
        <v>3</v>
      </c>
      <c r="J14" s="1">
        <v>6.69</v>
      </c>
      <c r="K14" s="23" t="s">
        <v>3</v>
      </c>
    </row>
    <row r="15" spans="1:19" x14ac:dyDescent="0.25">
      <c r="A15" s="9" t="s">
        <v>4</v>
      </c>
      <c r="B15" s="17">
        <v>920</v>
      </c>
      <c r="C15" s="3">
        <v>2300</v>
      </c>
      <c r="D15" s="3">
        <v>13559</v>
      </c>
      <c r="E15" s="3">
        <f>F15*D15</f>
        <v>13559</v>
      </c>
      <c r="F15" s="22">
        <v>1</v>
      </c>
      <c r="G15" s="3">
        <v>62508</v>
      </c>
      <c r="H15" s="3">
        <v>62508</v>
      </c>
      <c r="I15" s="23" t="s">
        <v>3</v>
      </c>
      <c r="J15" s="1">
        <v>6.78</v>
      </c>
      <c r="K15" s="23" t="s">
        <v>3</v>
      </c>
    </row>
    <row r="16" spans="1:19" x14ac:dyDescent="0.25">
      <c r="A16" s="9" t="s">
        <v>5</v>
      </c>
      <c r="B16" s="31" t="s">
        <v>7</v>
      </c>
      <c r="C16" s="31"/>
      <c r="D16" s="31"/>
      <c r="E16" s="31"/>
      <c r="F16" s="31"/>
      <c r="G16" s="31"/>
      <c r="H16" s="31"/>
      <c r="I16" s="31"/>
      <c r="J16" s="31"/>
      <c r="K16" s="23" t="s">
        <v>3</v>
      </c>
    </row>
  </sheetData>
  <mergeCells count="4">
    <mergeCell ref="B16:J16"/>
    <mergeCell ref="A1:K1"/>
    <mergeCell ref="A2:K2"/>
    <mergeCell ref="B5:K11"/>
  </mergeCells>
  <pageMargins left="0.7" right="0.7" top="0.75" bottom="0.75" header="0.3" footer="0.3"/>
  <pageSetup scale="98" fitToHeight="0" orientation="landscape" r:id="rId1"/>
  <headerFooter>
    <oddHeader xml:space="preserve">&amp;R&amp;"-,Bold"PUB-NP-010, Attachment 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130" zoomScaleNormal="130" workbookViewId="0">
      <selection activeCell="K10" sqref="K10"/>
    </sheetView>
  </sheetViews>
  <sheetFormatPr defaultRowHeight="15" x14ac:dyDescent="0.25"/>
  <cols>
    <col min="1" max="1" width="5.140625" style="9" bestFit="1" customWidth="1"/>
    <col min="2" max="2" width="11.85546875" bestFit="1" customWidth="1"/>
    <col min="3" max="3" width="12.5703125" bestFit="1" customWidth="1"/>
    <col min="4" max="4" width="15.28515625" bestFit="1" customWidth="1"/>
    <col min="5" max="5" width="13.85546875" bestFit="1" customWidth="1"/>
    <col min="6" max="6" width="15.85546875" bestFit="1" customWidth="1"/>
    <col min="7" max="7" width="11.42578125" bestFit="1" customWidth="1"/>
    <col min="8" max="8" width="13.85546875" bestFit="1" customWidth="1"/>
    <col min="9" max="9" width="8.7109375" style="23" customWidth="1"/>
    <col min="10" max="10" width="11.7109375" bestFit="1" customWidth="1"/>
    <col min="11" max="11" width="8.7109375" style="23" customWidth="1"/>
  </cols>
  <sheetData>
    <row r="1" spans="1:11" x14ac:dyDescent="0.25">
      <c r="A1" s="27" t="s">
        <v>12</v>
      </c>
      <c r="B1" s="27"/>
      <c r="C1" s="27"/>
      <c r="D1" s="27"/>
      <c r="E1" s="27"/>
      <c r="F1" s="27"/>
      <c r="G1" s="27"/>
      <c r="H1" s="27"/>
      <c r="I1" s="27"/>
      <c r="J1" s="27"/>
      <c r="K1" s="27"/>
    </row>
    <row r="2" spans="1:11" x14ac:dyDescent="0.25">
      <c r="A2" s="27" t="s">
        <v>17</v>
      </c>
      <c r="B2" s="27"/>
      <c r="C2" s="27"/>
      <c r="D2" s="27"/>
      <c r="E2" s="27"/>
      <c r="F2" s="27"/>
      <c r="G2" s="27"/>
      <c r="H2" s="27"/>
      <c r="I2" s="27"/>
      <c r="J2" s="27"/>
      <c r="K2" s="27"/>
    </row>
    <row r="3" spans="1:11" ht="6.6" customHeight="1" x14ac:dyDescent="0.25">
      <c r="A3" s="16"/>
      <c r="B3" s="16"/>
      <c r="C3" s="16"/>
      <c r="D3" s="16"/>
      <c r="E3" s="16"/>
      <c r="F3" s="16"/>
      <c r="G3" s="16"/>
      <c r="H3" s="16"/>
      <c r="I3" s="26"/>
      <c r="J3" s="16"/>
      <c r="K3" s="26"/>
    </row>
    <row r="4" spans="1:11" ht="45" x14ac:dyDescent="0.25">
      <c r="A4" s="9" t="s">
        <v>0</v>
      </c>
      <c r="B4" s="18" t="s">
        <v>24</v>
      </c>
      <c r="C4" s="18" t="s">
        <v>19</v>
      </c>
      <c r="D4" s="18" t="s">
        <v>20</v>
      </c>
      <c r="E4" s="18" t="s">
        <v>21</v>
      </c>
      <c r="F4" s="10" t="s">
        <v>22</v>
      </c>
      <c r="G4" s="18" t="s">
        <v>28</v>
      </c>
      <c r="H4" s="18" t="s">
        <v>23</v>
      </c>
      <c r="I4" s="23" t="s">
        <v>1</v>
      </c>
      <c r="J4" s="23" t="s">
        <v>2</v>
      </c>
      <c r="K4" s="23" t="s">
        <v>11</v>
      </c>
    </row>
    <row r="5" spans="1:11" x14ac:dyDescent="0.25">
      <c r="A5" s="9">
        <v>2009</v>
      </c>
      <c r="B5" s="17">
        <v>254</v>
      </c>
      <c r="C5" s="3">
        <v>125</v>
      </c>
      <c r="D5" s="3">
        <v>405</v>
      </c>
      <c r="E5" s="3">
        <f t="shared" ref="E5:E10" si="0">D5*F5</f>
        <v>10125</v>
      </c>
      <c r="F5" s="22">
        <v>25</v>
      </c>
      <c r="G5" s="4">
        <v>92840</v>
      </c>
      <c r="H5" s="3">
        <v>478</v>
      </c>
      <c r="I5" s="15">
        <v>0.89</v>
      </c>
      <c r="J5" s="23" t="s">
        <v>26</v>
      </c>
      <c r="K5" s="23" t="s">
        <v>3</v>
      </c>
    </row>
    <row r="6" spans="1:11" x14ac:dyDescent="0.25">
      <c r="A6" s="9">
        <f>A5+1</f>
        <v>2010</v>
      </c>
      <c r="B6" s="17">
        <v>320</v>
      </c>
      <c r="C6" s="3">
        <v>305</v>
      </c>
      <c r="D6" s="3">
        <v>989</v>
      </c>
      <c r="E6" s="3">
        <f t="shared" si="0"/>
        <v>24725</v>
      </c>
      <c r="F6" s="22">
        <v>25</v>
      </c>
      <c r="G6" s="4">
        <v>92984</v>
      </c>
      <c r="H6" s="3">
        <v>899</v>
      </c>
      <c r="I6" s="15">
        <v>1.24</v>
      </c>
      <c r="J6" s="23" t="s">
        <v>26</v>
      </c>
      <c r="K6" s="23" t="s">
        <v>3</v>
      </c>
    </row>
    <row r="7" spans="1:11" x14ac:dyDescent="0.25">
      <c r="A7" s="9">
        <f t="shared" ref="A7:A14" si="1">A6+1</f>
        <v>2011</v>
      </c>
      <c r="B7" s="17">
        <v>577</v>
      </c>
      <c r="C7" s="3">
        <v>605</v>
      </c>
      <c r="D7" s="3">
        <v>1961</v>
      </c>
      <c r="E7" s="3">
        <f t="shared" si="0"/>
        <v>49025</v>
      </c>
      <c r="F7" s="22">
        <v>25</v>
      </c>
      <c r="G7" s="4">
        <v>98570</v>
      </c>
      <c r="H7" s="3">
        <v>1867</v>
      </c>
      <c r="I7" s="15">
        <v>3.77</v>
      </c>
      <c r="J7" s="23" t="s">
        <v>26</v>
      </c>
      <c r="K7" s="23" t="s">
        <v>3</v>
      </c>
    </row>
    <row r="8" spans="1:11" x14ac:dyDescent="0.25">
      <c r="A8" s="9">
        <f t="shared" si="1"/>
        <v>2012</v>
      </c>
      <c r="B8" s="17">
        <v>1056</v>
      </c>
      <c r="C8" s="3">
        <v>783</v>
      </c>
      <c r="D8" s="3">
        <v>2537</v>
      </c>
      <c r="E8" s="3">
        <f t="shared" si="0"/>
        <v>63425</v>
      </c>
      <c r="F8" s="22">
        <v>25</v>
      </c>
      <c r="G8" s="4">
        <v>98158</v>
      </c>
      <c r="H8" s="3">
        <v>2075</v>
      </c>
      <c r="I8" s="15">
        <v>3.8</v>
      </c>
      <c r="J8" s="23" t="s">
        <v>26</v>
      </c>
      <c r="K8" s="23" t="s">
        <v>3</v>
      </c>
    </row>
    <row r="9" spans="1:11" x14ac:dyDescent="0.25">
      <c r="A9" s="9">
        <f t="shared" si="1"/>
        <v>2013</v>
      </c>
      <c r="B9" s="17">
        <v>1465</v>
      </c>
      <c r="C9" s="3">
        <v>730</v>
      </c>
      <c r="D9" s="3">
        <v>2365</v>
      </c>
      <c r="E9" s="3">
        <f t="shared" si="0"/>
        <v>59125</v>
      </c>
      <c r="F9" s="22">
        <v>25</v>
      </c>
      <c r="G9" s="4">
        <v>103809</v>
      </c>
      <c r="H9" s="3">
        <v>2234</v>
      </c>
      <c r="I9" s="15">
        <v>2.5</v>
      </c>
      <c r="J9" s="23" t="s">
        <v>26</v>
      </c>
      <c r="K9" s="23" t="s">
        <v>3</v>
      </c>
    </row>
    <row r="10" spans="1:11" x14ac:dyDescent="0.25">
      <c r="A10" s="9">
        <f t="shared" si="1"/>
        <v>2014</v>
      </c>
      <c r="B10" s="17">
        <v>660</v>
      </c>
      <c r="C10" s="3">
        <v>452</v>
      </c>
      <c r="D10" s="3">
        <v>1464</v>
      </c>
      <c r="E10" s="3">
        <f t="shared" si="0"/>
        <v>36600</v>
      </c>
      <c r="F10" s="22">
        <v>25</v>
      </c>
      <c r="G10" s="4">
        <v>111698</v>
      </c>
      <c r="H10" s="3">
        <v>1352</v>
      </c>
      <c r="I10" s="15">
        <v>4.8</v>
      </c>
      <c r="J10" s="23" t="s">
        <v>26</v>
      </c>
      <c r="K10" s="23" t="s">
        <v>3</v>
      </c>
    </row>
    <row r="11" spans="1:11" x14ac:dyDescent="0.25">
      <c r="A11" s="9">
        <f t="shared" si="1"/>
        <v>2015</v>
      </c>
      <c r="B11" s="32" t="s">
        <v>9</v>
      </c>
      <c r="C11" s="32"/>
      <c r="D11" s="32"/>
      <c r="E11" s="32"/>
      <c r="F11" s="32"/>
      <c r="G11" s="32"/>
      <c r="H11" s="32"/>
      <c r="I11" s="32"/>
      <c r="J11" s="32"/>
      <c r="K11" s="32"/>
    </row>
    <row r="12" spans="1:11" x14ac:dyDescent="0.25">
      <c r="A12" s="9">
        <f t="shared" si="1"/>
        <v>2016</v>
      </c>
      <c r="B12" s="32"/>
      <c r="C12" s="32"/>
      <c r="D12" s="32"/>
      <c r="E12" s="32"/>
      <c r="F12" s="32"/>
      <c r="G12" s="32"/>
      <c r="H12" s="32"/>
      <c r="I12" s="32"/>
      <c r="J12" s="32"/>
      <c r="K12" s="32"/>
    </row>
    <row r="13" spans="1:11" x14ac:dyDescent="0.25">
      <c r="A13" s="9">
        <f t="shared" si="1"/>
        <v>2017</v>
      </c>
      <c r="B13" s="32"/>
      <c r="C13" s="32"/>
      <c r="D13" s="32"/>
      <c r="E13" s="32"/>
      <c r="F13" s="32"/>
      <c r="G13" s="32"/>
      <c r="H13" s="32"/>
      <c r="I13" s="32"/>
      <c r="J13" s="32"/>
      <c r="K13" s="32"/>
    </row>
    <row r="14" spans="1:11" x14ac:dyDescent="0.25">
      <c r="A14" s="9">
        <f t="shared" si="1"/>
        <v>2018</v>
      </c>
      <c r="B14" s="32"/>
      <c r="C14" s="32"/>
      <c r="D14" s="32"/>
      <c r="E14" s="32"/>
      <c r="F14" s="32"/>
      <c r="G14" s="32"/>
      <c r="H14" s="32"/>
      <c r="I14" s="32"/>
      <c r="J14" s="32"/>
      <c r="K14" s="32"/>
    </row>
    <row r="16" spans="1:11" ht="45" customHeight="1" x14ac:dyDescent="0.25">
      <c r="A16" s="28" t="s">
        <v>27</v>
      </c>
      <c r="B16" s="28"/>
      <c r="C16" s="28"/>
      <c r="D16" s="28"/>
      <c r="E16" s="28"/>
      <c r="F16" s="28"/>
      <c r="G16" s="28"/>
      <c r="H16" s="28"/>
      <c r="I16" s="28"/>
      <c r="J16" s="28"/>
    </row>
    <row r="17" spans="2:6" x14ac:dyDescent="0.25">
      <c r="B17" s="7"/>
      <c r="C17" s="7"/>
    </row>
    <row r="21" spans="2:6" x14ac:dyDescent="0.25">
      <c r="F21" s="7"/>
    </row>
  </sheetData>
  <mergeCells count="4">
    <mergeCell ref="A1:K1"/>
    <mergeCell ref="A2:K2"/>
    <mergeCell ref="B11:K14"/>
    <mergeCell ref="A16:J16"/>
  </mergeCells>
  <pageMargins left="0.7" right="0.7" top="0.75" bottom="0.75" header="0.3" footer="0.3"/>
  <pageSetup scale="94" fitToHeight="0" orientation="landscape" r:id="rId1"/>
  <headerFooter>
    <oddHeader xml:space="preserve">&amp;R&amp;"-,Bold"PUB-NP-010, Attachment 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shed Document" ma:contentTypeID="0x01010087DDA8BE470AFE4993BEDB69BC0B40F60201003C55E8606EFFC244BF4A49200057894A" ma:contentTypeVersion="0" ma:contentTypeDescription="" ma:contentTypeScope="" ma:versionID="feaf8889ae2831bcd8bfb9a419d0ec1e">
  <xsd:schema xmlns:xsd="http://www.w3.org/2001/XMLSchema" xmlns:xs="http://www.w3.org/2001/XMLSchema" xmlns:p="http://schemas.microsoft.com/office/2006/metadata/properties" xmlns:ns2="bb9f5cce-8978-4b57-8055-abe6ee7aa763" targetNamespace="http://schemas.microsoft.com/office/2006/metadata/properties" ma:root="true" ma:fieldsID="fc59f2e305fee52623913c846240c48d" ns2:_="">
    <xsd:import namespace="bb9f5cce-8978-4b57-8055-abe6ee7aa763"/>
    <xsd:element name="properties">
      <xsd:complexType>
        <xsd:sequence>
          <xsd:element name="documentManagement">
            <xsd:complexType>
              <xsd:all>
                <xsd:element ref="ns2:Project" minOccurs="0"/>
                <xsd:element ref="ns2:Published_x0020_Document_x0020_Status" minOccurs="0"/>
                <xsd:element ref="ns2:Published_x0020_Document_x0020_Type" minOccurs="0"/>
                <xsd:element ref="ns2:Notes1" minOccurs="0"/>
                <xsd:element ref="ns2:TopicTaxHTField0" minOccurs="0"/>
                <xsd:element ref="ns2:TaxCatchAll" minOccurs="0"/>
                <xsd:element ref="ns2:TaxCatchAllLabel"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f5cce-8978-4b57-8055-abe6ee7aa763" elementFormDefault="qualified">
    <xsd:import namespace="http://schemas.microsoft.com/office/2006/documentManagement/types"/>
    <xsd:import namespace="http://schemas.microsoft.com/office/infopath/2007/PartnerControls"/>
    <xsd:element name="Project" ma:index="2" nillable="true" ma:displayName="Project" ma:internalName="Project" ma:readOnly="false">
      <xsd:simpleType>
        <xsd:restriction base="dms:Text">
          <xsd:maxLength value="255"/>
        </xsd:restriction>
      </xsd:simpleType>
    </xsd:element>
    <xsd:element name="Published_x0020_Document_x0020_Status" ma:index="3" nillable="true" ma:displayName="Project Document Status" ma:format="Dropdown" ma:internalName="Published_x0020_Document_x0020_Status" ma:readOnly="false">
      <xsd:simpleType>
        <xsd:restriction base="dms:Choice">
          <xsd:enumeration value="In Progress"/>
          <xsd:enumeration value="Review 1"/>
          <xsd:enumeration value="Review 2"/>
          <xsd:enumeration value="QA"/>
          <xsd:enumeration value="Final"/>
          <xsd:enumeration value="Printed"/>
          <xsd:enumeration value="Filed"/>
        </xsd:restriction>
      </xsd:simpleType>
    </xsd:element>
    <xsd:element name="Published_x0020_Document_x0020_Type" ma:index="4" nillable="true" ma:displayName="Project Document Type" ma:format="Dropdown" ma:internalName="Published_x0020_Document_x0020_Type" ma:readOnly="false">
      <xsd:simpleType>
        <xsd:restriction base="dms:Choice">
          <xsd:enumeration value="Application"/>
          <xsd:enumeration value="Board Order"/>
          <xsd:enumeration value="Consent"/>
          <xsd:enumeration value="Correspondence"/>
          <xsd:enumeration value="Evidence"/>
          <xsd:enumeration value="Information Items"/>
          <xsd:enumeration value="Report"/>
          <xsd:enumeration value="RFI"/>
          <xsd:enumeration value="Submission"/>
          <xsd:enumeration value="Transcript"/>
          <xsd:enumeration value="Undertakings"/>
        </xsd:restriction>
      </xsd:simpleType>
    </xsd:element>
    <xsd:element name="Notes1" ma:index="6" nillable="true" ma:displayName="Notes" ma:internalName="Notes1">
      <xsd:simpleType>
        <xsd:restriction base="dms:Note">
          <xsd:maxLength value="255"/>
        </xsd:restriction>
      </xsd:simpleType>
    </xsd:element>
    <xsd:element name="TopicTaxHTField0" ma:index="12" nillable="true" ma:taxonomy="true" ma:internalName="TopicTaxHTField0" ma:taxonomyFieldName="Topic" ma:displayName="Topic" ma:default="" ma:fieldId="{558ad66f-b089-4a3a-8feb-a9e41c7aed94}" ma:sspId="54dc7821-0d06-4c55-90f8-b86f231f40bc" ma:termSetId="62ab2a1e-220b-4075-9d06-763b2e80dea6"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fab70330-8919-4d01-9590-b96f69c7c55d}" ma:internalName="TaxCatchAll" ma:showField="CatchAllData" ma:web="bb9f5cce-8978-4b57-8055-abe6ee7aa763">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fab70330-8919-4d01-9590-b96f69c7c55d}" ma:internalName="TaxCatchAllLabel" ma:readOnly="true" ma:showField="CatchAllDataLabel" ma:web="bb9f5cce-8978-4b57-8055-abe6ee7aa763">
      <xsd:complexType>
        <xsd:complexContent>
          <xsd:extension base="dms:MultiChoiceLookup">
            <xsd:sequence>
              <xsd:element name="Value" type="dms:Lookup" maxOccurs="unbounded" minOccurs="0" nillable="true"/>
            </xsd:sequence>
          </xsd:extension>
        </xsd:complexContent>
      </xsd:complexType>
    </xsd:element>
    <xsd:element name="Year" ma:index="16"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ed_x0020_Document_x0020_Type xmlns="bb9f5cce-8978-4b57-8055-abe6ee7aa763" xsi:nil="true"/>
    <Notes1 xmlns="bb9f5cce-8978-4b57-8055-abe6ee7aa763" xsi:nil="true"/>
    <TopicTaxHTField0 xmlns="bb9f5cce-8978-4b57-8055-abe6ee7aa763">
      <Terms xmlns="http://schemas.microsoft.com/office/infopath/2007/PartnerControls"/>
    </TopicTaxHTField0>
    <Published_x0020_Document_x0020_Status xmlns="bb9f5cce-8978-4b57-8055-abe6ee7aa763" xsi:nil="true"/>
    <Year xmlns="bb9f5cce-8978-4b57-8055-abe6ee7aa763" xsi:nil="true"/>
    <TaxCatchAll xmlns="bb9f5cce-8978-4b57-8055-abe6ee7aa763"/>
    <Project xmlns="bb9f5cce-8978-4b57-8055-abe6ee7aa763" xsi:nil="true"/>
  </documentManagement>
</p:properties>
</file>

<file path=customXml/itemProps1.xml><?xml version="1.0" encoding="utf-8"?>
<ds:datastoreItem xmlns:ds="http://schemas.openxmlformats.org/officeDocument/2006/customXml" ds:itemID="{63BEC42B-6329-4D75-B8B9-82F155BEF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f5cce-8978-4b57-8055-abe6ee7aa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D42CF0-98D6-430E-BC14-EBFCCD7EBA35}">
  <ds:schemaRefs>
    <ds:schemaRef ds:uri="http://schemas.microsoft.com/sharepoint/v3/contenttype/forms"/>
  </ds:schemaRefs>
</ds:datastoreItem>
</file>

<file path=customXml/itemProps3.xml><?xml version="1.0" encoding="utf-8"?>
<ds:datastoreItem xmlns:ds="http://schemas.openxmlformats.org/officeDocument/2006/customXml" ds:itemID="{F0F13F0B-09E7-44F8-908C-1BF11A389377}">
  <ds:schemaRefs>
    <ds:schemaRef ds:uri="http://schemas.microsoft.com/office/2006/documentManagement/types"/>
    <ds:schemaRef ds:uri="http://purl.org/dc/elements/1.1/"/>
    <ds:schemaRef ds:uri="http://purl.org/dc/terms/"/>
    <ds:schemaRef ds:uri="http://www.w3.org/XML/1998/namespace"/>
    <ds:schemaRef ds:uri="bb9f5cce-8978-4b57-8055-abe6ee7aa763"/>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Thermostat</vt:lpstr>
      <vt:lpstr>Insulation</vt:lpstr>
      <vt:lpstr>HRV</vt:lpstr>
      <vt:lpstr>Commercial</vt:lpstr>
      <vt:lpstr>Small Technologies</vt:lpstr>
      <vt:lpstr>Benchmarking</vt:lpstr>
      <vt:lpstr>ENERGY STAR Windows</vt:lpstr>
      <vt:lpstr>Benchmarking!Print_Area</vt:lpstr>
      <vt:lpstr>'ENERGY STAR Windows'!Print_Area</vt:lpstr>
      <vt:lpstr>HRV!Print_Area</vt:lpstr>
      <vt:lpstr>Insulation!Print_Area</vt:lpstr>
      <vt:lpstr>'Small Technologies'!Print_Area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supersetup</dc:creator>
  <cp:lastModifiedBy>Colleen Jones</cp:lastModifiedBy>
  <cp:lastPrinted>2019-03-29T13:59:18Z</cp:lastPrinted>
  <dcterms:created xsi:type="dcterms:W3CDTF">2019-02-11T11:55:46Z</dcterms:created>
  <dcterms:modified xsi:type="dcterms:W3CDTF">2019-03-29T17:47:57Z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0x01010087DDA8BE470AFE4993BEDB69BC0B40F60201003C55E8606EFFC244BF4A49200057894A</vt:lpwstr>
  </property>
  <property fmtid="{D5CDD505-2E9C-101B-9397-08002B2CF9AE}" pid="3" name="Topic">
    <vt:lpwstr/>
  </property>
</Properties>
</file>